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78482CBE-2364-4FDC-A228-73586B43CB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放課後等デイサービス等負担軽減計算シート" sheetId="8" r:id="rId1"/>
    <sheet name="記載例1" sheetId="2" r:id="rId2"/>
    <sheet name="記載例２" sheetId="9" r:id="rId3"/>
  </sheets>
  <definedNames>
    <definedName name="_xlnm.Print_Area" localSheetId="1">記載例1!$A$1:$CA$41</definedName>
    <definedName name="_xlnm.Print_Area" localSheetId="2">記載例２!$A$1:$CA$41</definedName>
    <definedName name="_xlnm.Print_Area" localSheetId="0">放課後等デイサービス等負担軽減計算シート!$A$1:$CH$32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P26" i="9" l="1"/>
  <c r="BP26" i="2"/>
  <c r="BP27" i="9"/>
  <c r="BP25" i="9"/>
  <c r="T22" i="9"/>
  <c r="BP22" i="9" s="1"/>
  <c r="BP20" i="9"/>
  <c r="BP19" i="9"/>
  <c r="X18" i="9"/>
  <c r="T24" i="2"/>
  <c r="BP24" i="2" s="1"/>
  <c r="T21" i="2"/>
  <c r="BP21" i="2" s="1"/>
  <c r="BP20" i="2"/>
  <c r="BP19" i="2"/>
  <c r="X18" i="2"/>
  <c r="CL26" i="8"/>
  <c r="CL28" i="8" s="1"/>
  <c r="BP21" i="9" l="1"/>
  <c r="T22" i="2"/>
  <c r="BP22" i="2" s="1"/>
  <c r="CL27" i="8"/>
  <c r="BP25" i="2" l="1"/>
  <c r="BP27" i="2"/>
  <c r="BP20" i="8" l="1"/>
  <c r="X18" i="8"/>
  <c r="CH17" i="8"/>
  <c r="V16" i="8"/>
  <c r="T21" i="8" s="1"/>
  <c r="BP21" i="8" s="1"/>
  <c r="CH18" i="8" l="1"/>
  <c r="CI18" i="8" s="1"/>
  <c r="CL29" i="8"/>
  <c r="T19" i="8" l="1"/>
  <c r="BP19" i="8" s="1"/>
  <c r="CJ18" i="8"/>
  <c r="CI19" i="8" s="1"/>
  <c r="T24" i="8" l="1"/>
  <c r="BP24" i="8" s="1"/>
  <c r="T26" i="8"/>
  <c r="BP26" i="8" s="1"/>
  <c r="T22" i="8"/>
  <c r="T27" i="8" l="1"/>
  <c r="BP27" i="8" s="1"/>
  <c r="BP22" i="8"/>
  <c r="T25" i="8"/>
  <c r="BP25" i="8" s="1"/>
  <c r="AH1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H16" authorId="0" shapeId="0" xr:uid="{B184A4DB-90A9-41DA-91C2-AC63613E6227}">
      <text>
        <r>
          <rPr>
            <sz val="9"/>
            <color indexed="81"/>
            <rFont val="MS P ゴシック"/>
            <family val="3"/>
            <charset val="128"/>
          </rPr>
          <t>区負担軽減対象外の場合は、「区負担軽減対象外」と表示されます</t>
        </r>
      </text>
    </comment>
    <comment ref="T22" authorId="0" shapeId="0" xr:uid="{E14A02CC-2F2E-4879-8702-3D5978BB33AF}">
      <text>
        <r>
          <rPr>
            <b/>
            <sz val="9"/>
            <color indexed="81"/>
            <rFont val="MS P ゴシック"/>
            <family val="3"/>
            <charset val="128"/>
          </rPr>
          <t>区負担軽減を行った後の利用者負担額になりますので、この金額を利用者に請求してください。</t>
        </r>
      </text>
    </comment>
    <comment ref="T25" authorId="0" shapeId="0" xr:uid="{DDDFE3A0-2E5F-406B-A311-E7244849BCCE}">
      <text>
        <r>
          <rPr>
            <b/>
            <sz val="9"/>
            <color indexed="81"/>
            <rFont val="MS P ゴシック"/>
            <family val="3"/>
            <charset val="128"/>
          </rPr>
          <t>区が負担する額です。国保連請求の際には、「自治体助成分請求額」欄にこちらの金額を入力してください。</t>
        </r>
      </text>
    </comment>
    <comment ref="CE26" authorId="0" shapeId="0" xr:uid="{81F86BB2-BF24-403C-86CE-E35FB327856B}">
      <text>
        <r>
          <rPr>
            <b/>
            <sz val="9"/>
            <color indexed="81"/>
            <rFont val="MS P ゴシック"/>
            <family val="3"/>
            <charset val="128"/>
          </rPr>
          <t>作成対象児童の上限管理順位（項番）が１番の場合→入力不要
　　　　　　　　〃　　　　　　　　　２番の場合→１番の情報を入力
　　　　　　　　〃　　　　　　　　　３番の場合→１、２番の情報を入力</t>
        </r>
      </text>
    </comment>
    <comment ref="CF26" authorId="0" shapeId="0" xr:uid="{41D6AD19-2F5F-4995-98AB-48D28B522C0B}">
      <text>
        <r>
          <rPr>
            <b/>
            <sz val="9"/>
            <color indexed="81"/>
            <rFont val="MS P ゴシック"/>
            <family val="3"/>
            <charset val="128"/>
          </rPr>
          <t>上限額管理が必要でない場合は、入力しないでください。</t>
        </r>
      </text>
    </comment>
    <comment ref="G27" authorId="0" shapeId="0" xr:uid="{71CC646B-72AE-404C-ACA7-5B5730D03272}">
      <text>
        <r>
          <rPr>
            <b/>
            <sz val="9"/>
            <color indexed="81"/>
            <rFont val="MS P ゴシック"/>
            <family val="3"/>
            <charset val="128"/>
          </rPr>
          <t>給付費請求額＋自治体助成分請求額の合計額となります。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V16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自動で入力されます。
</t>
        </r>
      </text>
    </comment>
    <comment ref="T22" authorId="0" shapeId="0" xr:uid="{AA6D4CBC-9DC8-4666-9A4F-EE89F8B36A1A}">
      <text>
        <r>
          <rPr>
            <b/>
            <sz val="9"/>
            <color indexed="81"/>
            <rFont val="MS P ゴシック"/>
            <family val="3"/>
            <charset val="128"/>
          </rPr>
          <t>区負担軽減を行った後の利用者負担額になりますので、この金額を利用者に請求してください。</t>
        </r>
      </text>
    </comment>
    <comment ref="T25" authorId="0" shapeId="0" xr:uid="{5151E062-59CB-4566-9B38-02DDC6B5CE69}">
      <text>
        <r>
          <rPr>
            <b/>
            <sz val="9"/>
            <color indexed="81"/>
            <rFont val="MS P ゴシック"/>
            <family val="3"/>
            <charset val="128"/>
          </rPr>
          <t>区が負担する額です。国保連請求の際には、「自治体自税分請求額」欄にこちらの金額を入力してください。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V16" authorId="0" shapeId="0" xr:uid="{16FACC99-8303-4E5B-B6F5-23C63F4D389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自動で入力されます。
</t>
        </r>
      </text>
    </comment>
    <comment ref="T22" authorId="0" shapeId="0" xr:uid="{23934A86-C66A-4D43-B2D9-5DB68B19AD10}">
      <text>
        <r>
          <rPr>
            <b/>
            <sz val="9"/>
            <color indexed="81"/>
            <rFont val="MS P ゴシック"/>
            <family val="3"/>
            <charset val="128"/>
          </rPr>
          <t>区負担軽減を行った後の利用者負担額になりますので、この金額を利用者に請求してください。</t>
        </r>
      </text>
    </comment>
    <comment ref="T25" authorId="0" shapeId="0" xr:uid="{C41AA362-5E9D-4C2D-A4A2-3BF55F954321}">
      <text>
        <r>
          <rPr>
            <b/>
            <sz val="9"/>
            <color indexed="81"/>
            <rFont val="MS P ゴシック"/>
            <family val="3"/>
            <charset val="128"/>
          </rPr>
          <t>区が負担する額です。国保連請求の際には、「自治体自税分請求額」欄にこちらの金額を入力してください。</t>
        </r>
      </text>
    </comment>
  </commentList>
</comments>
</file>

<file path=xl/sharedStrings.xml><?xml version="1.0" encoding="utf-8"?>
<sst xmlns="http://schemas.openxmlformats.org/spreadsheetml/2006/main" count="190" uniqueCount="87">
  <si>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</si>
  <si>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</si>
  <si>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受給者証番号</t>
    <rPh sb="0" eb="2">
      <t>ジュキュウ</t>
    </rPh>
    <rPh sb="2" eb="3">
      <t>シャ</t>
    </rPh>
    <rPh sb="3" eb="4">
      <t>ショウ</t>
    </rPh>
    <rPh sb="4" eb="6">
      <t>バンゴウ</t>
    </rPh>
    <phoneticPr fontId="2"/>
  </si>
  <si>
    <t>請求事業者</t>
    <rPh sb="0" eb="2">
      <t>セイキュウ</t>
    </rPh>
    <rPh sb="2" eb="5">
      <t>ジギョウシャ</t>
    </rPh>
    <phoneticPr fontId="2"/>
  </si>
  <si>
    <t>指定事業所番号</t>
    <rPh sb="0" eb="2">
      <t>シテイ</t>
    </rPh>
    <rPh sb="2" eb="5">
      <t>ジギョウショ</t>
    </rPh>
    <rPh sb="5" eb="7">
      <t>バンゴウ</t>
    </rPh>
    <phoneticPr fontId="2"/>
  </si>
  <si>
    <t>支給決定保護者等</t>
    <rPh sb="0" eb="2">
      <t>シキュウ</t>
    </rPh>
    <rPh sb="2" eb="4">
      <t>ケッテイ</t>
    </rPh>
    <rPh sb="4" eb="7">
      <t>ホゴシャ</t>
    </rPh>
    <rPh sb="7" eb="8">
      <t>トウ</t>
    </rPh>
    <phoneticPr fontId="2"/>
  </si>
  <si>
    <t>事業者及び
その事業所
の名称</t>
    <rPh sb="0" eb="3">
      <t>ジギョウシャ</t>
    </rPh>
    <rPh sb="3" eb="4">
      <t>オヨ</t>
    </rPh>
    <rPh sb="8" eb="11">
      <t>ジギョウショ</t>
    </rPh>
    <rPh sb="13" eb="15">
      <t>メイショウ</t>
    </rPh>
    <phoneticPr fontId="2"/>
  </si>
  <si>
    <t>氏名</t>
    <rPh sb="0" eb="2">
      <t>シメイ</t>
    </rPh>
    <phoneticPr fontId="2"/>
  </si>
  <si>
    <t>支給決定に係る</t>
    <rPh sb="0" eb="2">
      <t>シキュウ</t>
    </rPh>
    <rPh sb="2" eb="4">
      <t>ケッテイ</t>
    </rPh>
    <rPh sb="5" eb="6">
      <t>カカ</t>
    </rPh>
    <phoneticPr fontId="2"/>
  </si>
  <si>
    <t>児童氏名</t>
    <rPh sb="0" eb="2">
      <t>ジドウ</t>
    </rPh>
    <rPh sb="2" eb="4">
      <t>シメイ</t>
    </rPh>
    <phoneticPr fontId="2"/>
  </si>
  <si>
    <t>ア</t>
    <phoneticPr fontId="2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</si>
  <si>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2"/>
  </si>
  <si>
    <t>サービス種類コード</t>
    <rPh sb="4" eb="6">
      <t>シュルイ</t>
    </rPh>
    <phoneticPr fontId="2"/>
  </si>
  <si>
    <t>合計</t>
    <rPh sb="0" eb="1">
      <t>ゴウ</t>
    </rPh>
    <rPh sb="1" eb="2">
      <t>ケイ</t>
    </rPh>
    <phoneticPr fontId="2"/>
  </si>
  <si>
    <t>イ</t>
    <phoneticPr fontId="2"/>
  </si>
  <si>
    <t>ウ</t>
    <phoneticPr fontId="2"/>
  </si>
  <si>
    <t>合計が「ア」を超えないよう調整</t>
    <rPh sb="0" eb="2">
      <t>ゴウケイ</t>
    </rPh>
    <rPh sb="7" eb="8">
      <t>コ</t>
    </rPh>
    <rPh sb="13" eb="15">
      <t>チョウセイ</t>
    </rPh>
    <phoneticPr fontId="2"/>
  </si>
  <si>
    <t>エ</t>
    <phoneticPr fontId="2"/>
  </si>
  <si>
    <t>オ</t>
    <phoneticPr fontId="2"/>
  </si>
  <si>
    <t>「イ」「ウ」「エ」のいずれか最終負担額</t>
    <rPh sb="14" eb="16">
      <t>サイシュウ</t>
    </rPh>
    <rPh sb="16" eb="18">
      <t>フタン</t>
    </rPh>
    <rPh sb="18" eb="19">
      <t>ガク</t>
    </rPh>
    <phoneticPr fontId="2"/>
  </si>
  <si>
    <t>カ</t>
    <phoneticPr fontId="2"/>
  </si>
  <si>
    <t>キ</t>
    <phoneticPr fontId="2"/>
  </si>
  <si>
    <t>ク</t>
    <phoneticPr fontId="2"/>
  </si>
  <si>
    <t>国保連請求の「自治体助成分請求額」と同額</t>
    <rPh sb="0" eb="2">
      <t>コクホ</t>
    </rPh>
    <rPh sb="2" eb="3">
      <t>レン</t>
    </rPh>
    <rPh sb="3" eb="5">
      <t>セイキュウ</t>
    </rPh>
    <rPh sb="7" eb="10">
      <t>ジチタイ</t>
    </rPh>
    <rPh sb="10" eb="12">
      <t>ジョセイ</t>
    </rPh>
    <rPh sb="12" eb="13">
      <t>ブン</t>
    </rPh>
    <rPh sb="13" eb="15">
      <t>セイキュウ</t>
    </rPh>
    <rPh sb="15" eb="16">
      <t>ガク</t>
    </rPh>
    <rPh sb="18" eb="20">
      <t>ドウガク</t>
    </rPh>
    <phoneticPr fontId="2"/>
  </si>
  <si>
    <t>ケ</t>
    <phoneticPr fontId="2"/>
  </si>
  <si>
    <t>総費用額ー「オ」の額</t>
    <rPh sb="0" eb="3">
      <t>ソウヒヨウ</t>
    </rPh>
    <rPh sb="3" eb="4">
      <t>ガク</t>
    </rPh>
    <rPh sb="9" eb="10">
      <t>ガク</t>
    </rPh>
    <phoneticPr fontId="2"/>
  </si>
  <si>
    <t>△</t>
    <phoneticPr fontId="2"/>
  </si>
  <si>
    <t>○</t>
    <phoneticPr fontId="2"/>
  </si>
  <si>
    <t>○</t>
    <phoneticPr fontId="2"/>
  </si>
  <si>
    <t>△</t>
    <phoneticPr fontId="2"/>
  </si>
  <si>
    <t>△</t>
    <phoneticPr fontId="2"/>
  </si>
  <si>
    <t>ウ</t>
    <phoneticPr fontId="2"/>
  </si>
  <si>
    <t>オ</t>
    <phoneticPr fontId="2"/>
  </si>
  <si>
    <t>カ</t>
    <phoneticPr fontId="2"/>
  </si>
  <si>
    <t>キ</t>
    <phoneticPr fontId="2"/>
  </si>
  <si>
    <t>ク</t>
    <phoneticPr fontId="2"/>
  </si>
  <si>
    <t>国上限</t>
    <rPh sb="0" eb="1">
      <t>クニ</t>
    </rPh>
    <rPh sb="1" eb="3">
      <t>ジョウゲン</t>
    </rPh>
    <phoneticPr fontId="2"/>
  </si>
  <si>
    <t>総費用額</t>
    <rPh sb="0" eb="3">
      <t>ソウヒヨウ</t>
    </rPh>
    <rPh sb="3" eb="4">
      <t>ガク</t>
    </rPh>
    <phoneticPr fontId="2"/>
  </si>
  <si>
    <t>例）１割負担額が国上限以上の場合</t>
    <rPh sb="0" eb="1">
      <t>レイ</t>
    </rPh>
    <rPh sb="3" eb="4">
      <t>ワリ</t>
    </rPh>
    <rPh sb="4" eb="6">
      <t>フタン</t>
    </rPh>
    <rPh sb="6" eb="7">
      <t>ガク</t>
    </rPh>
    <rPh sb="8" eb="9">
      <t>クニ</t>
    </rPh>
    <rPh sb="9" eb="11">
      <t>ジョウゲン</t>
    </rPh>
    <rPh sb="11" eb="13">
      <t>イジョウ</t>
    </rPh>
    <rPh sb="14" eb="16">
      <t>バアイ</t>
    </rPh>
    <phoneticPr fontId="2"/>
  </si>
  <si>
    <t>左図参照</t>
    <rPh sb="0" eb="2">
      <t>サズ</t>
    </rPh>
    <rPh sb="2" eb="4">
      <t>サンショウ</t>
    </rPh>
    <phoneticPr fontId="2"/>
  </si>
  <si>
    <t>1割負担額</t>
    <rPh sb="1" eb="2">
      <t>ワリ</t>
    </rPh>
    <rPh sb="2" eb="4">
      <t>フタン</t>
    </rPh>
    <rPh sb="4" eb="5">
      <t>ガク</t>
    </rPh>
    <phoneticPr fontId="2"/>
  </si>
  <si>
    <t>多子軽減後額</t>
    <rPh sb="0" eb="2">
      <t>タシ</t>
    </rPh>
    <rPh sb="2" eb="4">
      <t>ケイゲン</t>
    </rPh>
    <rPh sb="4" eb="5">
      <t>ゴ</t>
    </rPh>
    <rPh sb="5" eb="6">
      <t>ガク</t>
    </rPh>
    <phoneticPr fontId="2"/>
  </si>
  <si>
    <t>助成額</t>
    <rPh sb="0" eb="3">
      <t>ジョセイガク</t>
    </rPh>
    <phoneticPr fontId="2"/>
  </si>
  <si>
    <t>説明</t>
    <rPh sb="0" eb="2">
      <t>セツメイ</t>
    </rPh>
    <phoneticPr fontId="2"/>
  </si>
  <si>
    <t>決定利用者負担額（国）</t>
    <rPh sb="0" eb="2">
      <t>ケッテイ</t>
    </rPh>
    <rPh sb="2" eb="5">
      <t>リヨウシャ</t>
    </rPh>
    <rPh sb="5" eb="7">
      <t>フタン</t>
    </rPh>
    <rPh sb="7" eb="8">
      <t>ガク</t>
    </rPh>
    <rPh sb="9" eb="10">
      <t>クニ</t>
    </rPh>
    <phoneticPr fontId="2"/>
  </si>
  <si>
    <t>上限管理結果票項番　</t>
    <rPh sb="0" eb="2">
      <t>ジョウゲン</t>
    </rPh>
    <rPh sb="2" eb="4">
      <t>カンリ</t>
    </rPh>
    <rPh sb="4" eb="6">
      <t>ケッカ</t>
    </rPh>
    <rPh sb="6" eb="7">
      <t>ヒョウ</t>
    </rPh>
    <rPh sb="7" eb="9">
      <t>コウバン</t>
    </rPh>
    <phoneticPr fontId="2"/>
  </si>
  <si>
    <t>令和</t>
    <rPh sb="0" eb="2">
      <t>レイワ</t>
    </rPh>
    <phoneticPr fontId="2"/>
  </si>
  <si>
    <t>決定利用者負担額（国）+セ－ア</t>
    <rPh sb="0" eb="2">
      <t>ケッテイ</t>
    </rPh>
    <rPh sb="2" eb="5">
      <t>リヨウシャ</t>
    </rPh>
    <rPh sb="5" eb="7">
      <t>フタン</t>
    </rPh>
    <rPh sb="7" eb="8">
      <t>ガク</t>
    </rPh>
    <rPh sb="9" eb="10">
      <t>クニ</t>
    </rPh>
    <phoneticPr fontId="2"/>
  </si>
  <si>
    <t>和暦</t>
    <rPh sb="0" eb="2">
      <t>ワレキ</t>
    </rPh>
    <phoneticPr fontId="2"/>
  </si>
  <si>
    <t>多子軽減区分（２子、３子）</t>
    <rPh sb="0" eb="2">
      <t>タシ</t>
    </rPh>
    <rPh sb="2" eb="4">
      <t>ケイゲン</t>
    </rPh>
    <rPh sb="4" eb="6">
      <t>クブン</t>
    </rPh>
    <rPh sb="8" eb="9">
      <t>コ</t>
    </rPh>
    <rPh sb="11" eb="12">
      <t>コ</t>
    </rPh>
    <phoneticPr fontId="2"/>
  </si>
  <si>
    <t>①支給決定情報及び総費用額を入力</t>
    <rPh sb="1" eb="3">
      <t>シキュウ</t>
    </rPh>
    <rPh sb="3" eb="5">
      <t>ケッテイ</t>
    </rPh>
    <rPh sb="5" eb="7">
      <t>ジョウホウ</t>
    </rPh>
    <rPh sb="7" eb="8">
      <t>オヨ</t>
    </rPh>
    <rPh sb="9" eb="12">
      <t>ソウヒヨウ</t>
    </rPh>
    <rPh sb="12" eb="13">
      <t>ガク</t>
    </rPh>
    <rPh sb="14" eb="16">
      <t>ニュウリョク</t>
    </rPh>
    <phoneticPr fontId="2"/>
  </si>
  <si>
    <t>負担額（国）</t>
    <rPh sb="0" eb="2">
      <t>フタン</t>
    </rPh>
    <rPh sb="2" eb="3">
      <t>ガク</t>
    </rPh>
    <rPh sb="4" eb="5">
      <t>クニ</t>
    </rPh>
    <phoneticPr fontId="2"/>
  </si>
  <si>
    <r>
      <t>　 本紙の作成対象児童より</t>
    </r>
    <r>
      <rPr>
        <b/>
        <sz val="9"/>
        <rFont val="ＭＳ Ｐゴシック"/>
        <family val="3"/>
        <charset val="128"/>
      </rPr>
      <t>上限管理結果票の</t>
    </r>
    <r>
      <rPr>
        <b/>
        <u/>
        <sz val="9"/>
        <rFont val="ＭＳ Ｐゴシック"/>
        <family val="3"/>
        <charset val="128"/>
      </rPr>
      <t>項番が上位の（＝番号が若い）</t>
    </r>
    <r>
      <rPr>
        <sz val="9"/>
        <rFont val="ＭＳ Ｐゴシック"/>
        <family val="3"/>
        <charset val="128"/>
      </rPr>
      <t>請求があれば、</t>
    </r>
    <rPh sb="2" eb="4">
      <t>ホンシ</t>
    </rPh>
    <rPh sb="5" eb="7">
      <t>サクセイ</t>
    </rPh>
    <rPh sb="7" eb="9">
      <t>タイショウ</t>
    </rPh>
    <rPh sb="9" eb="11">
      <t>ジドウ</t>
    </rPh>
    <rPh sb="13" eb="15">
      <t>ジョウゲン</t>
    </rPh>
    <rPh sb="15" eb="17">
      <t>カンリ</t>
    </rPh>
    <rPh sb="17" eb="19">
      <t>ケッカ</t>
    </rPh>
    <rPh sb="19" eb="20">
      <t>ヒョウ</t>
    </rPh>
    <rPh sb="21" eb="23">
      <t>コウバン</t>
    </rPh>
    <rPh sb="24" eb="26">
      <t>ジョウイ</t>
    </rPh>
    <rPh sb="29" eb="31">
      <t>バンゴウ</t>
    </rPh>
    <rPh sb="32" eb="33">
      <t>ワカ</t>
    </rPh>
    <rPh sb="35" eb="37">
      <t>セイキュウ</t>
    </rPh>
    <phoneticPr fontId="2"/>
  </si>
  <si>
    <t>定率負担合計</t>
    <rPh sb="0" eb="2">
      <t>テイリツ</t>
    </rPh>
    <rPh sb="2" eb="4">
      <t>フタン</t>
    </rPh>
    <rPh sb="4" eb="6">
      <t>ゴウケイ</t>
    </rPh>
    <phoneticPr fontId="2"/>
  </si>
  <si>
    <t>なし</t>
  </si>
  <si>
    <t>上限月額調整(区)</t>
    <rPh sb="0" eb="2">
      <t>ジョウゲン</t>
    </rPh>
    <rPh sb="2" eb="3">
      <t>ツキ</t>
    </rPh>
    <rPh sb="3" eb="4">
      <t>ガク</t>
    </rPh>
    <rPh sb="4" eb="6">
      <t>チョウセイ</t>
    </rPh>
    <rPh sb="7" eb="8">
      <t>ク</t>
    </rPh>
    <phoneticPr fontId="2"/>
  </si>
  <si>
    <t>調整後利用者負担額（区）</t>
    <rPh sb="0" eb="3">
      <t>チョウセイゴ</t>
    </rPh>
    <rPh sb="3" eb="6">
      <t>リヨウシャ</t>
    </rPh>
    <rPh sb="6" eb="8">
      <t>フタン</t>
    </rPh>
    <rPh sb="8" eb="9">
      <t>ガク</t>
    </rPh>
    <rPh sb="10" eb="11">
      <t>ク</t>
    </rPh>
    <phoneticPr fontId="2"/>
  </si>
  <si>
    <t>上限管理後利用者負担額（区）</t>
    <rPh sb="0" eb="2">
      <t>ジョウゲン</t>
    </rPh>
    <rPh sb="2" eb="4">
      <t>カンリ</t>
    </rPh>
    <rPh sb="4" eb="5">
      <t>ゴ</t>
    </rPh>
    <rPh sb="5" eb="8">
      <t>リヨウシャ</t>
    </rPh>
    <rPh sb="8" eb="10">
      <t>フタン</t>
    </rPh>
    <rPh sb="10" eb="11">
      <t>ガク</t>
    </rPh>
    <rPh sb="12" eb="13">
      <t>ク</t>
    </rPh>
    <phoneticPr fontId="2"/>
  </si>
  <si>
    <t>決定利用者負担額（区）</t>
    <rPh sb="0" eb="2">
      <t>ケッテイ</t>
    </rPh>
    <rPh sb="2" eb="5">
      <t>リヨウシャ</t>
    </rPh>
    <rPh sb="5" eb="7">
      <t>フタン</t>
    </rPh>
    <rPh sb="7" eb="8">
      <t>ガク</t>
    </rPh>
    <rPh sb="9" eb="10">
      <t>ク</t>
    </rPh>
    <phoneticPr fontId="2"/>
  </si>
  <si>
    <t>区助成額２（児給付）</t>
    <rPh sb="0" eb="1">
      <t>ク</t>
    </rPh>
    <rPh sb="1" eb="4">
      <t>ジョセイガク</t>
    </rPh>
    <rPh sb="6" eb="7">
      <t>ジ</t>
    </rPh>
    <rPh sb="7" eb="9">
      <t>キュウフ</t>
    </rPh>
    <phoneticPr fontId="2"/>
  </si>
  <si>
    <t>放課後等デイサービス等世田谷区独自負担軽減計算シート</t>
    <rPh sb="0" eb="4">
      <t>ホウカゴトウ</t>
    </rPh>
    <rPh sb="10" eb="11">
      <t>トウ</t>
    </rPh>
    <rPh sb="11" eb="14">
      <t>セタガヤ</t>
    </rPh>
    <rPh sb="14" eb="17">
      <t>クドクジ</t>
    </rPh>
    <rPh sb="17" eb="21">
      <t>フタンケイゲン</t>
    </rPh>
    <rPh sb="21" eb="23">
      <t>ケイサン</t>
    </rPh>
    <phoneticPr fontId="2"/>
  </si>
  <si>
    <t>上限額管理後の額</t>
    <rPh sb="0" eb="3">
      <t>ジョウゲンガク</t>
    </rPh>
    <rPh sb="3" eb="5">
      <t>カンリ</t>
    </rPh>
    <rPh sb="5" eb="6">
      <t>ゴ</t>
    </rPh>
    <rPh sb="7" eb="8">
      <t>ガク</t>
    </rPh>
    <phoneticPr fontId="2"/>
  </si>
  <si>
    <t>国上限月額</t>
    <rPh sb="0" eb="1">
      <t>クニ</t>
    </rPh>
    <rPh sb="1" eb="3">
      <t>ジョウゲン</t>
    </rPh>
    <rPh sb="3" eb="5">
      <t>ゲツガク</t>
    </rPh>
    <phoneticPr fontId="2"/>
  </si>
  <si>
    <t>区上限月額</t>
    <rPh sb="0" eb="1">
      <t>ク</t>
    </rPh>
    <rPh sb="1" eb="3">
      <t>ジョウゲン</t>
    </rPh>
    <rPh sb="3" eb="5">
      <t>ゲツガク</t>
    </rPh>
    <phoneticPr fontId="2"/>
  </si>
  <si>
    <t>給付費等請求額</t>
    <rPh sb="0" eb="2">
      <t>キュウフ</t>
    </rPh>
    <rPh sb="2" eb="3">
      <t>ヒ</t>
    </rPh>
    <rPh sb="3" eb="4">
      <t>トウ</t>
    </rPh>
    <rPh sb="4" eb="6">
      <t>セイキュウ</t>
    </rPh>
    <rPh sb="6" eb="7">
      <t>ガク</t>
    </rPh>
    <phoneticPr fontId="2"/>
  </si>
  <si>
    <t>区負担軽減助成額</t>
    <rPh sb="0" eb="1">
      <t>ク</t>
    </rPh>
    <rPh sb="1" eb="5">
      <t>フタンケイゲン</t>
    </rPh>
    <rPh sb="5" eb="7">
      <t>ジョセイ</t>
    </rPh>
    <rPh sb="7" eb="8">
      <t>ガク</t>
    </rPh>
    <phoneticPr fontId="2"/>
  </si>
  <si>
    <t>②上限管理が必要な児童の場合、他事業所の情報を入力</t>
    <rPh sb="1" eb="3">
      <t>ジョウゲン</t>
    </rPh>
    <rPh sb="3" eb="5">
      <t>カンリ</t>
    </rPh>
    <rPh sb="6" eb="8">
      <t>ヒツヨウ</t>
    </rPh>
    <rPh sb="9" eb="11">
      <t>ジドウ</t>
    </rPh>
    <rPh sb="12" eb="14">
      <t>バアイ</t>
    </rPh>
    <rPh sb="15" eb="19">
      <t>タジギョウショ</t>
    </rPh>
    <rPh sb="20" eb="22">
      <t>ジョウホウ</t>
    </rPh>
    <rPh sb="23" eb="25">
      <t>ニュウリョク</t>
    </rPh>
    <phoneticPr fontId="2"/>
  </si>
  <si>
    <r>
      <t>　 総費用の</t>
    </r>
    <r>
      <rPr>
        <b/>
        <u/>
        <sz val="9"/>
        <rFont val="ＭＳ Ｐゴシック"/>
        <family val="3"/>
        <charset val="128"/>
      </rPr>
      <t>１割相当額※</t>
    </r>
    <r>
      <rPr>
        <sz val="9"/>
        <rFont val="ＭＳ Ｐゴシック"/>
        <family val="3"/>
        <charset val="128"/>
      </rPr>
      <t>を入力（下位の情報は入力不要）</t>
    </r>
    <rPh sb="2" eb="5">
      <t>ソウヒヨウ</t>
    </rPh>
    <rPh sb="7" eb="8">
      <t>ワリ</t>
    </rPh>
    <rPh sb="8" eb="10">
      <t>ソウトウ</t>
    </rPh>
    <rPh sb="10" eb="11">
      <t>ガク</t>
    </rPh>
    <phoneticPr fontId="2"/>
  </si>
  <si>
    <t>負担額（区）</t>
    <rPh sb="0" eb="2">
      <t>フタン</t>
    </rPh>
    <rPh sb="2" eb="3">
      <t>ガク</t>
    </rPh>
    <rPh sb="4" eb="5">
      <t>ク</t>
    </rPh>
    <phoneticPr fontId="2"/>
  </si>
  <si>
    <r>
      <t>総費用の１割</t>
    </r>
    <r>
      <rPr>
        <b/>
        <u/>
        <sz val="8"/>
        <rFont val="ＭＳ Ｐゴシック"/>
        <family val="3"/>
        <charset val="128"/>
      </rPr>
      <t>※</t>
    </r>
    <r>
      <rPr>
        <b/>
        <u/>
        <sz val="11"/>
        <rFont val="ＭＳ Ｐゴシック"/>
        <family val="3"/>
        <charset val="128"/>
      </rPr>
      <t>相当額</t>
    </r>
    <rPh sb="0" eb="3">
      <t>ソウヒヨウ</t>
    </rPh>
    <rPh sb="5" eb="6">
      <t>ワリ</t>
    </rPh>
    <rPh sb="7" eb="9">
      <t>ソウトウ</t>
    </rPh>
    <rPh sb="9" eb="10">
      <t>ガク</t>
    </rPh>
    <phoneticPr fontId="2"/>
  </si>
  <si>
    <r>
      <t>放課後等デイサービス等世田谷区独自負担軽減計算シート</t>
    </r>
    <r>
      <rPr>
        <sz val="12"/>
        <rFont val="ＭＳ Ｐ明朝"/>
        <family val="1"/>
        <charset val="128"/>
      </rPr>
      <t>（記載例）</t>
    </r>
    <rPh sb="27" eb="29">
      <t>キサイ</t>
    </rPh>
    <rPh sb="29" eb="30">
      <t>レイ</t>
    </rPh>
    <phoneticPr fontId="2"/>
  </si>
  <si>
    <t>世田谷　一郎</t>
    <rPh sb="0" eb="3">
      <t>セタガヤ</t>
    </rPh>
    <rPh sb="4" eb="6">
      <t>イチロウ</t>
    </rPh>
    <phoneticPr fontId="2"/>
  </si>
  <si>
    <t>世田谷　太郎</t>
    <rPh sb="0" eb="3">
      <t>セタガヤ</t>
    </rPh>
    <rPh sb="4" eb="6">
      <t>タロウ</t>
    </rPh>
    <phoneticPr fontId="2"/>
  </si>
  <si>
    <t xml:space="preserve">■■■
</t>
    <phoneticPr fontId="2"/>
  </si>
  <si>
    <t>区上限</t>
    <rPh sb="0" eb="1">
      <t>ク</t>
    </rPh>
    <rPh sb="1" eb="3">
      <t>ジョウゲン</t>
    </rPh>
    <phoneticPr fontId="2"/>
  </si>
  <si>
    <t>例）複数施設を利用している場合</t>
    <rPh sb="0" eb="1">
      <t>レイ</t>
    </rPh>
    <rPh sb="2" eb="6">
      <t>フクスウシセツ</t>
    </rPh>
    <rPh sb="7" eb="9">
      <t>リヨウ</t>
    </rPh>
    <rPh sb="13" eb="15">
      <t>バアイ</t>
    </rPh>
    <phoneticPr fontId="2"/>
  </si>
  <si>
    <t>A</t>
    <phoneticPr fontId="2"/>
  </si>
  <si>
    <t>B</t>
    <phoneticPr fontId="2"/>
  </si>
  <si>
    <t>1割負担額</t>
    <rPh sb="1" eb="2">
      <t>ワリ</t>
    </rPh>
    <rPh sb="2" eb="5">
      <t>フタンガク</t>
    </rPh>
    <phoneticPr fontId="2"/>
  </si>
  <si>
    <t>区助成額</t>
    <rPh sb="0" eb="4">
      <t>クジョセイガク</t>
    </rPh>
    <phoneticPr fontId="2"/>
  </si>
  <si>
    <t>放課後等デイサービス等区上限月額</t>
    <rPh sb="0" eb="4">
      <t>ホウカゴトウ</t>
    </rPh>
    <rPh sb="10" eb="11">
      <t>トウ</t>
    </rPh>
    <rPh sb="11" eb="12">
      <t>ク</t>
    </rPh>
    <rPh sb="12" eb="14">
      <t>ジョウゲン</t>
    </rPh>
    <rPh sb="14" eb="16">
      <t>ゲツガク</t>
    </rPh>
    <phoneticPr fontId="2"/>
  </si>
  <si>
    <t>国様式「利用者負担額」とア「放課後等デイサービス等区上限月額」のうち，少ない数</t>
    <phoneticPr fontId="2"/>
  </si>
  <si>
    <t>世田谷区独自減免額</t>
    <rPh sb="0" eb="3">
      <t>セタガヤ</t>
    </rPh>
    <rPh sb="3" eb="8">
      <t>クドクジゲンメン</t>
    </rPh>
    <rPh sb="8" eb="9">
      <t>ガク</t>
    </rPh>
    <phoneticPr fontId="2"/>
  </si>
  <si>
    <t>管理後利用者負担額</t>
    <rPh sb="0" eb="2">
      <t>カンリ</t>
    </rPh>
    <rPh sb="2" eb="3">
      <t>ゴ</t>
    </rPh>
    <rPh sb="3" eb="6">
      <t>リヨウシャ</t>
    </rPh>
    <rPh sb="6" eb="9">
      <t>フタンガク</t>
    </rPh>
    <phoneticPr fontId="2"/>
  </si>
  <si>
    <t>給付費請求額</t>
    <rPh sb="0" eb="2">
      <t>キュウフ</t>
    </rPh>
    <rPh sb="2" eb="3">
      <t>ヒ</t>
    </rPh>
    <rPh sb="3" eb="5">
      <t>セイキュウ</t>
    </rPh>
    <rPh sb="5" eb="6">
      <t>ガク</t>
    </rPh>
    <phoneticPr fontId="2"/>
  </si>
  <si>
    <t>総費用額ー1割負担額</t>
    <phoneticPr fontId="2"/>
  </si>
  <si>
    <t>給付費等合計請求額</t>
    <rPh sb="0" eb="2">
      <t>キュウフ</t>
    </rPh>
    <rPh sb="2" eb="3">
      <t>ヒ</t>
    </rPh>
    <rPh sb="3" eb="4">
      <t>トウ</t>
    </rPh>
    <rPh sb="4" eb="6">
      <t>ゴウケイ</t>
    </rPh>
    <rPh sb="6" eb="8">
      <t>セイキュウ</t>
    </rPh>
    <rPh sb="8" eb="9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</si>
</sst>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8"/>
      <name val="ＭＳ Ｐゴシック"/>
      <family val="3"/>
      <charset val="128"/>
    </font>
    <font>
      <sz val="12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Up="1">
      <left/>
      <right/>
      <top style="medium">
        <color indexed="64"/>
      </top>
      <bottom/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medium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2" borderId="0" xfId="0" applyFont="1" applyFill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textRotation="255"/>
    </xf>
    <xf numFmtId="0" fontId="3" fillId="0" borderId="0" xfId="0" applyFont="1" applyFill="1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>
      <alignment vertical="center"/>
    </xf>
    <xf numFmtId="38" fontId="0" fillId="0" borderId="0" xfId="1" applyFont="1">
      <alignment vertical="center"/>
    </xf>
    <xf numFmtId="38" fontId="0" fillId="0" borderId="0" xfId="0" applyNumberFormat="1">
      <alignment vertical="center"/>
    </xf>
    <xf numFmtId="0" fontId="14" fillId="2" borderId="0" xfId="0" applyFont="1" applyFill="1" applyBorder="1">
      <alignment vertical="center"/>
    </xf>
    <xf numFmtId="38" fontId="0" fillId="0" borderId="43" xfId="1" applyFont="1" applyBorder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0" fontId="0" fillId="0" borderId="0" xfId="0" applyAlignment="1">
      <alignment horizontal="left" vertical="center" indent="2"/>
    </xf>
    <xf numFmtId="0" fontId="15" fillId="0" borderId="0" xfId="0" applyFont="1">
      <alignment vertical="center"/>
    </xf>
    <xf numFmtId="0" fontId="0" fillId="0" borderId="0" xfId="0" applyFont="1">
      <alignment vertical="center"/>
    </xf>
    <xf numFmtId="0" fontId="17" fillId="0" borderId="0" xfId="0" applyFont="1" applyAlignment="1">
      <alignment vertical="center" shrinkToFit="1"/>
    </xf>
    <xf numFmtId="0" fontId="12" fillId="0" borderId="0" xfId="0" applyFont="1" applyAlignment="1">
      <alignment horizontal="right" vertical="center"/>
    </xf>
    <xf numFmtId="38" fontId="12" fillId="0" borderId="0" xfId="1" applyFont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38" fontId="23" fillId="0" borderId="0" xfId="1" applyFont="1" applyAlignment="1">
      <alignment horizontal="left" vertical="center"/>
    </xf>
    <xf numFmtId="38" fontId="24" fillId="0" borderId="0" xfId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38" fontId="25" fillId="0" borderId="0" xfId="1" applyFont="1" applyAlignment="1">
      <alignment horizontal="left" vertical="center"/>
    </xf>
    <xf numFmtId="0" fontId="12" fillId="0" borderId="0" xfId="0" applyFont="1" applyAlignment="1">
      <alignment horizontal="right" vertical="center" wrapText="1" indent="1"/>
    </xf>
    <xf numFmtId="38" fontId="1" fillId="0" borderId="0" xfId="1" applyFont="1">
      <alignment vertical="center"/>
    </xf>
    <xf numFmtId="0" fontId="17" fillId="0" borderId="0" xfId="0" applyFont="1" applyAlignment="1"/>
    <xf numFmtId="0" fontId="17" fillId="0" borderId="0" xfId="0" applyFont="1" applyAlignment="1">
      <alignment vertical="center"/>
    </xf>
    <xf numFmtId="0" fontId="17" fillId="0" borderId="0" xfId="0" applyFont="1" applyAlignment="1">
      <alignment vertical="top"/>
    </xf>
    <xf numFmtId="0" fontId="3" fillId="2" borderId="0" xfId="0" applyFont="1" applyFill="1" applyBorder="1" applyAlignment="1">
      <alignment vertical="center" textRotation="255"/>
    </xf>
    <xf numFmtId="38" fontId="0" fillId="6" borderId="43" xfId="1" applyFont="1" applyFill="1" applyBorder="1" applyProtection="1">
      <alignment vertical="center"/>
      <protection locked="0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 textRotation="255" shrinkToFit="1"/>
    </xf>
    <xf numFmtId="0" fontId="3" fillId="2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8" fontId="27" fillId="0" borderId="0" xfId="1" applyFont="1" applyAlignment="1">
      <alignment horizontal="left" vertical="center"/>
    </xf>
    <xf numFmtId="0" fontId="3" fillId="7" borderId="0" xfId="0" applyFont="1" applyFill="1" applyBorder="1">
      <alignment vertical="center"/>
    </xf>
    <xf numFmtId="0" fontId="0" fillId="7" borderId="0" xfId="0" applyFill="1" applyBorder="1">
      <alignment vertical="center"/>
    </xf>
    <xf numFmtId="0" fontId="3" fillId="7" borderId="0" xfId="0" applyFont="1" applyFill="1" applyBorder="1" applyAlignment="1">
      <alignment vertical="center" textRotation="255"/>
    </xf>
    <xf numFmtId="0" fontId="8" fillId="7" borderId="0" xfId="0" applyFont="1" applyFill="1" applyBorder="1" applyAlignment="1">
      <alignment vertical="center" shrinkToFit="1"/>
    </xf>
    <xf numFmtId="38" fontId="7" fillId="7" borderId="0" xfId="1" applyFont="1" applyFill="1" applyBorder="1" applyAlignment="1">
      <alignment vertical="center"/>
    </xf>
    <xf numFmtId="38" fontId="8" fillId="7" borderId="0" xfId="1" applyFont="1" applyFill="1" applyBorder="1" applyAlignment="1">
      <alignment vertical="center"/>
    </xf>
    <xf numFmtId="176" fontId="7" fillId="7" borderId="0" xfId="1" applyNumberFormat="1" applyFont="1" applyFill="1" applyBorder="1" applyAlignment="1">
      <alignment vertical="center"/>
    </xf>
    <xf numFmtId="0" fontId="3" fillId="7" borderId="0" xfId="0" applyFont="1" applyFill="1" applyBorder="1" applyAlignment="1">
      <alignment horizontal="center" vertical="center" textRotation="255"/>
    </xf>
    <xf numFmtId="0" fontId="8" fillId="7" borderId="0" xfId="0" applyFont="1" applyFill="1" applyBorder="1" applyAlignment="1">
      <alignment horizontal="center" vertical="center" shrinkToFit="1"/>
    </xf>
    <xf numFmtId="38" fontId="7" fillId="7" borderId="0" xfId="1" applyFont="1" applyFill="1" applyBorder="1" applyAlignment="1">
      <alignment horizontal="right" vertical="center"/>
    </xf>
    <xf numFmtId="38" fontId="8" fillId="7" borderId="0" xfId="1" applyFont="1" applyFill="1" applyBorder="1" applyAlignment="1">
      <alignment horizontal="left" vertical="center"/>
    </xf>
    <xf numFmtId="0" fontId="3" fillId="7" borderId="0" xfId="0" applyFont="1" applyFill="1" applyBorder="1" applyAlignment="1">
      <alignment horizontal="center" vertical="center" textRotation="255" shrinkToFit="1"/>
    </xf>
    <xf numFmtId="0" fontId="3" fillId="7" borderId="0" xfId="0" applyFont="1" applyFill="1" applyBorder="1" applyAlignment="1">
      <alignment horizontal="center" vertical="center" shrinkToFit="1"/>
    </xf>
    <xf numFmtId="0" fontId="3" fillId="7" borderId="0" xfId="0" applyFont="1" applyFill="1" applyBorder="1" applyAlignment="1">
      <alignment horizontal="center" vertical="center"/>
    </xf>
    <xf numFmtId="0" fontId="8" fillId="7" borderId="0" xfId="0" applyFont="1" applyFill="1" applyBorder="1">
      <alignment vertical="center"/>
    </xf>
    <xf numFmtId="0" fontId="4" fillId="7" borderId="0" xfId="0" applyFont="1" applyFill="1" applyBorder="1">
      <alignment vertical="center"/>
    </xf>
    <xf numFmtId="0" fontId="8" fillId="7" borderId="0" xfId="0" applyFont="1" applyFill="1" applyBorder="1" applyAlignment="1">
      <alignment horizontal="left" vertical="center"/>
    </xf>
    <xf numFmtId="0" fontId="0" fillId="7" borderId="0" xfId="0" applyFill="1" applyBorder="1" applyAlignment="1">
      <alignment horizontal="left" vertical="center"/>
    </xf>
    <xf numFmtId="3" fontId="0" fillId="0" borderId="0" xfId="0" applyNumberFormat="1">
      <alignment vertical="center"/>
    </xf>
    <xf numFmtId="0" fontId="3" fillId="7" borderId="0" xfId="0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3" fillId="2" borderId="4" xfId="0" applyFont="1" applyFill="1" applyBorder="1" applyAlignment="1">
      <alignment vertical="center" textRotation="255"/>
    </xf>
    <xf numFmtId="0" fontId="3" fillId="2" borderId="8" xfId="0" applyFont="1" applyFill="1" applyBorder="1" applyAlignment="1">
      <alignment vertical="center" textRotation="255"/>
    </xf>
    <xf numFmtId="0" fontId="3" fillId="2" borderId="16" xfId="0" applyFont="1" applyFill="1" applyBorder="1" applyAlignment="1">
      <alignment vertical="center" textRotation="255"/>
    </xf>
    <xf numFmtId="0" fontId="3" fillId="2" borderId="26" xfId="0" applyFont="1" applyFill="1" applyBorder="1" applyAlignment="1">
      <alignment vertical="center" textRotation="255"/>
    </xf>
    <xf numFmtId="0" fontId="3" fillId="2" borderId="27" xfId="0" applyFont="1" applyFill="1" applyBorder="1" applyAlignment="1">
      <alignment vertical="center" textRotation="255"/>
    </xf>
    <xf numFmtId="0" fontId="3" fillId="2" borderId="31" xfId="0" applyFont="1" applyFill="1" applyBorder="1" applyAlignment="1">
      <alignment vertical="center" textRotation="255"/>
    </xf>
    <xf numFmtId="38" fontId="0" fillId="5" borderId="43" xfId="1" applyFont="1" applyFill="1" applyBorder="1" applyProtection="1">
      <alignment vertical="center"/>
      <protection locked="0"/>
    </xf>
    <xf numFmtId="0" fontId="0" fillId="5" borderId="43" xfId="0" applyFill="1" applyBorder="1" applyProtection="1">
      <alignment vertical="center"/>
      <protection locked="0"/>
    </xf>
    <xf numFmtId="0" fontId="16" fillId="2" borderId="0" xfId="0" applyFont="1" applyFill="1" applyBorder="1">
      <alignment vertical="center"/>
    </xf>
    <xf numFmtId="0" fontId="16" fillId="0" borderId="0" xfId="0" applyFont="1">
      <alignment vertical="center"/>
    </xf>
    <xf numFmtId="0" fontId="8" fillId="7" borderId="0" xfId="0" applyFont="1" applyFill="1" applyBorder="1" applyAlignment="1">
      <alignment horizontal="left" vertical="center"/>
    </xf>
    <xf numFmtId="0" fontId="3" fillId="7" borderId="0" xfId="0" applyFont="1" applyFill="1" applyBorder="1" applyAlignment="1">
      <alignment horizontal="center" vertical="center" textRotation="255" shrinkToFit="1"/>
    </xf>
    <xf numFmtId="0" fontId="3" fillId="7" borderId="0" xfId="0" applyFont="1" applyFill="1" applyBorder="1" applyAlignment="1">
      <alignment horizontal="center" vertical="center" shrinkToFit="1"/>
    </xf>
    <xf numFmtId="177" fontId="7" fillId="7" borderId="0" xfId="0" applyNumberFormat="1" applyFont="1" applyFill="1" applyBorder="1" applyAlignment="1">
      <alignment horizontal="right" vertical="center"/>
    </xf>
    <xf numFmtId="0" fontId="3" fillId="7" borderId="0" xfId="0" applyFont="1" applyFill="1" applyBorder="1" applyAlignment="1">
      <alignment horizontal="center" vertical="center"/>
    </xf>
    <xf numFmtId="0" fontId="0" fillId="7" borderId="0" xfId="0" applyFill="1">
      <alignment vertical="center"/>
    </xf>
    <xf numFmtId="38" fontId="0" fillId="7" borderId="0" xfId="1" applyFont="1" applyFill="1" applyBorder="1" applyProtection="1">
      <alignment vertical="center"/>
      <protection locked="0"/>
    </xf>
    <xf numFmtId="0" fontId="7" fillId="7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 applyProtection="1">
      <alignment horizontal="right" vertical="center"/>
      <protection locked="0"/>
    </xf>
    <xf numFmtId="177" fontId="7" fillId="7" borderId="0" xfId="0" applyNumberFormat="1" applyFont="1" applyFill="1" applyBorder="1" applyAlignment="1">
      <alignment horizontal="right" vertical="center"/>
    </xf>
    <xf numFmtId="0" fontId="3" fillId="7" borderId="0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 shrinkToFit="1"/>
    </xf>
    <xf numFmtId="0" fontId="4" fillId="7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 textRotation="255" shrinkToFit="1"/>
    </xf>
    <xf numFmtId="0" fontId="8" fillId="7" borderId="0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center" vertical="center" shrinkToFit="1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36" xfId="0" applyFont="1" applyFill="1" applyBorder="1" applyAlignment="1">
      <alignment horizontal="center" vertical="center" shrinkToFit="1"/>
    </xf>
    <xf numFmtId="176" fontId="7" fillId="2" borderId="27" xfId="1" applyNumberFormat="1" applyFont="1" applyFill="1" applyBorder="1" applyAlignment="1">
      <alignment horizontal="right" vertical="center"/>
    </xf>
    <xf numFmtId="176" fontId="7" fillId="2" borderId="28" xfId="1" applyNumberFormat="1" applyFont="1" applyFill="1" applyBorder="1" applyAlignment="1">
      <alignment horizontal="right" vertical="center"/>
    </xf>
    <xf numFmtId="176" fontId="7" fillId="2" borderId="31" xfId="1" applyNumberFormat="1" applyFont="1" applyFill="1" applyBorder="1" applyAlignment="1">
      <alignment horizontal="right" vertical="center"/>
    </xf>
    <xf numFmtId="38" fontId="7" fillId="2" borderId="32" xfId="1" applyFont="1" applyFill="1" applyBorder="1" applyAlignment="1" applyProtection="1">
      <alignment horizontal="center" vertical="center"/>
      <protection locked="0"/>
    </xf>
    <xf numFmtId="38" fontId="7" fillId="2" borderId="33" xfId="1" applyFont="1" applyFill="1" applyBorder="1" applyAlignment="1" applyProtection="1">
      <alignment horizontal="center" vertical="center"/>
      <protection locked="0"/>
    </xf>
    <xf numFmtId="38" fontId="7" fillId="2" borderId="36" xfId="1" applyFont="1" applyFill="1" applyBorder="1" applyAlignment="1" applyProtection="1">
      <alignment horizontal="center" vertical="center"/>
      <protection locked="0"/>
    </xf>
    <xf numFmtId="38" fontId="8" fillId="0" borderId="32" xfId="1" applyFont="1" applyFill="1" applyBorder="1" applyAlignment="1">
      <alignment horizontal="left" vertical="center"/>
    </xf>
    <xf numFmtId="38" fontId="8" fillId="0" borderId="33" xfId="1" applyFont="1" applyFill="1" applyBorder="1" applyAlignment="1">
      <alignment horizontal="left" vertical="center"/>
    </xf>
    <xf numFmtId="38" fontId="8" fillId="0" borderId="36" xfId="1" applyFont="1" applyFill="1" applyBorder="1" applyAlignment="1">
      <alignment horizontal="left" vertical="center"/>
    </xf>
    <xf numFmtId="3" fontId="8" fillId="7" borderId="0" xfId="0" applyNumberFormat="1" applyFont="1" applyFill="1" applyBorder="1" applyAlignment="1">
      <alignment horizontal="left" vertical="center" shrinkToFit="1"/>
    </xf>
    <xf numFmtId="0" fontId="8" fillId="7" borderId="0" xfId="0" applyFont="1" applyFill="1" applyBorder="1" applyAlignment="1">
      <alignment horizontal="left" vertical="center" shrinkToFit="1"/>
    </xf>
    <xf numFmtId="38" fontId="7" fillId="2" borderId="32" xfId="1" applyFont="1" applyFill="1" applyBorder="1" applyAlignment="1">
      <alignment horizontal="right" vertical="center"/>
    </xf>
    <xf numFmtId="38" fontId="7" fillId="2" borderId="33" xfId="1" applyFont="1" applyFill="1" applyBorder="1" applyAlignment="1">
      <alignment horizontal="right" vertical="center"/>
    </xf>
    <xf numFmtId="38" fontId="7" fillId="2" borderId="36" xfId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8" borderId="32" xfId="0" applyFont="1" applyFill="1" applyBorder="1" applyAlignment="1">
      <alignment horizontal="center" vertical="center" shrinkToFit="1"/>
    </xf>
    <xf numFmtId="0" fontId="8" fillId="8" borderId="33" xfId="0" applyFont="1" applyFill="1" applyBorder="1" applyAlignment="1">
      <alignment horizontal="center" vertical="center" shrinkToFit="1"/>
    </xf>
    <xf numFmtId="0" fontId="8" fillId="8" borderId="36" xfId="0" applyFont="1" applyFill="1" applyBorder="1" applyAlignment="1">
      <alignment horizontal="center" vertical="center" shrinkToFit="1"/>
    </xf>
    <xf numFmtId="38" fontId="7" fillId="8" borderId="50" xfId="1" applyFont="1" applyFill="1" applyBorder="1" applyAlignment="1">
      <alignment horizontal="right" vertical="center"/>
    </xf>
    <xf numFmtId="38" fontId="7" fillId="8" borderId="51" xfId="1" applyFont="1" applyFill="1" applyBorder="1" applyAlignment="1">
      <alignment horizontal="right" vertical="center"/>
    </xf>
    <xf numFmtId="38" fontId="7" fillId="8" borderId="52" xfId="1" applyFont="1" applyFill="1" applyBorder="1" applyAlignment="1">
      <alignment horizontal="right" vertical="center"/>
    </xf>
    <xf numFmtId="38" fontId="7" fillId="8" borderId="44" xfId="1" applyFont="1" applyFill="1" applyBorder="1" applyAlignment="1" applyProtection="1">
      <alignment horizontal="center" vertical="center"/>
      <protection locked="0"/>
    </xf>
    <xf numFmtId="38" fontId="7" fillId="8" borderId="45" xfId="1" applyFont="1" applyFill="1" applyBorder="1" applyAlignment="1" applyProtection="1">
      <alignment horizontal="center" vertical="center"/>
      <protection locked="0"/>
    </xf>
    <xf numFmtId="38" fontId="7" fillId="8" borderId="46" xfId="1" applyFont="1" applyFill="1" applyBorder="1" applyAlignment="1" applyProtection="1">
      <alignment horizontal="center" vertical="center"/>
      <protection locked="0"/>
    </xf>
    <xf numFmtId="38" fontId="8" fillId="8" borderId="44" xfId="1" applyFont="1" applyFill="1" applyBorder="1" applyAlignment="1">
      <alignment horizontal="left" vertical="center"/>
    </xf>
    <xf numFmtId="38" fontId="8" fillId="8" borderId="45" xfId="1" applyFont="1" applyFill="1" applyBorder="1" applyAlignment="1">
      <alignment horizontal="left" vertical="center"/>
    </xf>
    <xf numFmtId="38" fontId="8" fillId="8" borderId="46" xfId="1" applyFont="1" applyFill="1" applyBorder="1" applyAlignment="1">
      <alignment horizontal="left" vertical="center"/>
    </xf>
    <xf numFmtId="38" fontId="7" fillId="8" borderId="44" xfId="1" applyFont="1" applyFill="1" applyBorder="1" applyAlignment="1">
      <alignment horizontal="right" vertical="center"/>
    </xf>
    <xf numFmtId="38" fontId="7" fillId="8" borderId="45" xfId="1" applyFont="1" applyFill="1" applyBorder="1" applyAlignment="1">
      <alignment horizontal="right" vertical="center"/>
    </xf>
    <xf numFmtId="38" fontId="7" fillId="8" borderId="46" xfId="1" applyFont="1" applyFill="1" applyBorder="1" applyAlignment="1">
      <alignment horizontal="right" vertical="center"/>
    </xf>
    <xf numFmtId="0" fontId="20" fillId="2" borderId="12" xfId="0" applyFont="1" applyFill="1" applyBorder="1" applyAlignment="1">
      <alignment horizontal="center" vertical="center" shrinkToFit="1"/>
    </xf>
    <xf numFmtId="38" fontId="22" fillId="2" borderId="47" xfId="1" applyFont="1" applyFill="1" applyBorder="1" applyAlignment="1">
      <alignment horizontal="right" vertical="center"/>
    </xf>
    <xf numFmtId="38" fontId="22" fillId="2" borderId="48" xfId="1" applyFont="1" applyFill="1" applyBorder="1" applyAlignment="1">
      <alignment horizontal="right" vertical="center"/>
    </xf>
    <xf numFmtId="38" fontId="22" fillId="2" borderId="49" xfId="1" applyFont="1" applyFill="1" applyBorder="1" applyAlignment="1">
      <alignment horizontal="right" vertical="center"/>
    </xf>
    <xf numFmtId="38" fontId="22" fillId="2" borderId="12" xfId="1" applyFont="1" applyFill="1" applyBorder="1" applyAlignment="1" applyProtection="1">
      <alignment horizontal="center" vertical="center"/>
      <protection locked="0"/>
    </xf>
    <xf numFmtId="38" fontId="22" fillId="2" borderId="15" xfId="1" applyFont="1" applyFill="1" applyBorder="1" applyAlignment="1" applyProtection="1">
      <alignment horizontal="center" vertical="center"/>
      <protection locked="0"/>
    </xf>
    <xf numFmtId="38" fontId="20" fillId="0" borderId="11" xfId="1" applyFont="1" applyFill="1" applyBorder="1" applyAlignment="1">
      <alignment horizontal="left" vertical="center" shrinkToFit="1"/>
    </xf>
    <xf numFmtId="38" fontId="20" fillId="0" borderId="12" xfId="1" applyFont="1" applyFill="1" applyBorder="1" applyAlignment="1">
      <alignment horizontal="left" vertical="center" shrinkToFit="1"/>
    </xf>
    <xf numFmtId="38" fontId="20" fillId="0" borderId="15" xfId="1" applyFont="1" applyFill="1" applyBorder="1" applyAlignment="1">
      <alignment horizontal="left" vertical="center" shrinkToFit="1"/>
    </xf>
    <xf numFmtId="38" fontId="22" fillId="0" borderId="11" xfId="1" applyFont="1" applyFill="1" applyBorder="1" applyAlignment="1">
      <alignment horizontal="right" vertical="center"/>
    </xf>
    <xf numFmtId="38" fontId="22" fillId="0" borderId="12" xfId="1" applyFont="1" applyFill="1" applyBorder="1" applyAlignment="1">
      <alignment horizontal="right" vertical="center"/>
    </xf>
    <xf numFmtId="38" fontId="22" fillId="0" borderId="15" xfId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Border="1" applyAlignment="1">
      <alignment horizontal="right" vertical="center"/>
    </xf>
    <xf numFmtId="176" fontId="7" fillId="2" borderId="32" xfId="1" applyNumberFormat="1" applyFont="1" applyFill="1" applyBorder="1" applyAlignment="1">
      <alignment horizontal="right" vertical="center"/>
    </xf>
    <xf numFmtId="176" fontId="7" fillId="2" borderId="33" xfId="1" applyNumberFormat="1" applyFont="1" applyFill="1" applyBorder="1" applyAlignment="1">
      <alignment horizontal="right" vertical="center"/>
    </xf>
    <xf numFmtId="176" fontId="7" fillId="2" borderId="36" xfId="1" applyNumberFormat="1" applyFont="1" applyFill="1" applyBorder="1" applyAlignment="1">
      <alignment horizontal="right" vertical="center"/>
    </xf>
    <xf numFmtId="38" fontId="8" fillId="0" borderId="38" xfId="1" applyFont="1" applyFill="1" applyBorder="1" applyAlignment="1">
      <alignment horizontal="left" vertical="center"/>
    </xf>
    <xf numFmtId="38" fontId="8" fillId="0" borderId="37" xfId="1" applyFont="1" applyFill="1" applyBorder="1" applyAlignment="1">
      <alignment horizontal="left" vertical="center"/>
    </xf>
    <xf numFmtId="38" fontId="8" fillId="0" borderId="39" xfId="1" applyFont="1" applyFill="1" applyBorder="1" applyAlignment="1">
      <alignment horizontal="left" vertical="center"/>
    </xf>
    <xf numFmtId="38" fontId="7" fillId="2" borderId="38" xfId="1" applyFont="1" applyFill="1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20" fillId="2" borderId="0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38" fontId="13" fillId="2" borderId="41" xfId="1" applyFont="1" applyFill="1" applyBorder="1" applyAlignment="1" applyProtection="1">
      <alignment horizontal="center" vertical="center"/>
      <protection locked="0"/>
    </xf>
    <xf numFmtId="38" fontId="13" fillId="2" borderId="42" xfId="1" applyFont="1" applyFill="1" applyBorder="1" applyAlignment="1" applyProtection="1">
      <alignment horizontal="center" vertical="center"/>
      <protection locked="0"/>
    </xf>
    <xf numFmtId="38" fontId="8" fillId="0" borderId="20" xfId="1" applyFont="1" applyFill="1" applyBorder="1" applyAlignment="1">
      <alignment horizontal="left" vertical="center"/>
    </xf>
    <xf numFmtId="38" fontId="8" fillId="0" borderId="21" xfId="1" applyFont="1" applyFill="1" applyBorder="1" applyAlignment="1">
      <alignment horizontal="left" vertical="center"/>
    </xf>
    <xf numFmtId="38" fontId="8" fillId="0" borderId="24" xfId="1" applyFont="1" applyFill="1" applyBorder="1" applyAlignment="1">
      <alignment horizontal="left" vertical="center"/>
    </xf>
    <xf numFmtId="38" fontId="7" fillId="2" borderId="40" xfId="1" applyFont="1" applyFill="1" applyBorder="1" applyAlignment="1">
      <alignment horizontal="right" vertical="center"/>
    </xf>
    <xf numFmtId="38" fontId="7" fillId="2" borderId="41" xfId="1" applyFont="1" applyFill="1" applyBorder="1" applyAlignment="1">
      <alignment horizontal="right" vertical="center"/>
    </xf>
    <xf numFmtId="38" fontId="7" fillId="2" borderId="42" xfId="1" applyFont="1" applyFill="1" applyBorder="1" applyAlignment="1">
      <alignment horizontal="right" vertical="center"/>
    </xf>
    <xf numFmtId="38" fontId="7" fillId="8" borderId="27" xfId="1" applyFont="1" applyFill="1" applyBorder="1" applyAlignment="1">
      <alignment horizontal="right" vertical="center"/>
    </xf>
    <xf numFmtId="38" fontId="7" fillId="8" borderId="28" xfId="1" applyFont="1" applyFill="1" applyBorder="1" applyAlignment="1">
      <alignment horizontal="right" vertical="center"/>
    </xf>
    <xf numFmtId="38" fontId="7" fillId="8" borderId="31" xfId="1" applyFont="1" applyFill="1" applyBorder="1" applyAlignment="1">
      <alignment horizontal="right" vertical="center"/>
    </xf>
    <xf numFmtId="38" fontId="7" fillId="8" borderId="32" xfId="1" applyFont="1" applyFill="1" applyBorder="1" applyAlignment="1">
      <alignment horizontal="center" vertical="center"/>
    </xf>
    <xf numFmtId="38" fontId="7" fillId="8" borderId="33" xfId="1" applyFont="1" applyFill="1" applyBorder="1" applyAlignment="1">
      <alignment horizontal="center" vertical="center"/>
    </xf>
    <xf numFmtId="38" fontId="7" fillId="8" borderId="36" xfId="1" applyFont="1" applyFill="1" applyBorder="1" applyAlignment="1">
      <alignment horizontal="center" vertical="center"/>
    </xf>
    <xf numFmtId="38" fontId="8" fillId="8" borderId="32" xfId="1" applyFont="1" applyFill="1" applyBorder="1" applyAlignment="1">
      <alignment horizontal="left" vertical="center"/>
    </xf>
    <xf numFmtId="38" fontId="8" fillId="8" borderId="33" xfId="1" applyFont="1" applyFill="1" applyBorder="1" applyAlignment="1">
      <alignment horizontal="left" vertical="center"/>
    </xf>
    <xf numFmtId="38" fontId="8" fillId="8" borderId="36" xfId="1" applyFont="1" applyFill="1" applyBorder="1" applyAlignment="1">
      <alignment horizontal="left" vertical="center"/>
    </xf>
    <xf numFmtId="38" fontId="7" fillId="8" borderId="32" xfId="1" applyFont="1" applyFill="1" applyBorder="1" applyAlignment="1">
      <alignment horizontal="right" vertical="center"/>
    </xf>
    <xf numFmtId="38" fontId="7" fillId="8" borderId="33" xfId="1" applyFont="1" applyFill="1" applyBorder="1" applyAlignment="1">
      <alignment horizontal="right" vertical="center"/>
    </xf>
    <xf numFmtId="38" fontId="7" fillId="8" borderId="36" xfId="1" applyFont="1" applyFill="1" applyBorder="1" applyAlignment="1">
      <alignment horizontal="right" vertical="center"/>
    </xf>
    <xf numFmtId="0" fontId="8" fillId="2" borderId="37" xfId="0" applyFont="1" applyFill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38" fontId="7" fillId="2" borderId="20" xfId="1" applyFont="1" applyFill="1" applyBorder="1" applyAlignment="1">
      <alignment horizontal="right" vertical="center"/>
    </xf>
    <xf numFmtId="38" fontId="7" fillId="2" borderId="21" xfId="1" applyFont="1" applyFill="1" applyBorder="1" applyAlignment="1">
      <alignment horizontal="right" vertical="center"/>
    </xf>
    <xf numFmtId="38" fontId="7" fillId="2" borderId="24" xfId="1" applyFont="1" applyFill="1" applyBorder="1" applyAlignment="1">
      <alignment horizontal="right" vertical="center"/>
    </xf>
    <xf numFmtId="38" fontId="7" fillId="2" borderId="38" xfId="1" applyFont="1" applyFill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7" fillId="2" borderId="32" xfId="2" applyFont="1" applyFill="1" applyBorder="1" applyAlignment="1">
      <alignment horizontal="center" vertical="center"/>
    </xf>
    <xf numFmtId="0" fontId="7" fillId="2" borderId="33" xfId="2" applyFont="1" applyFill="1" applyBorder="1" applyAlignment="1">
      <alignment horizontal="center" vertical="center"/>
    </xf>
    <xf numFmtId="0" fontId="7" fillId="2" borderId="36" xfId="2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shrinkToFit="1"/>
    </xf>
    <xf numFmtId="38" fontId="11" fillId="0" borderId="32" xfId="1" applyFont="1" applyFill="1" applyBorder="1" applyAlignment="1">
      <alignment horizontal="left" vertical="center" wrapText="1"/>
    </xf>
    <xf numFmtId="38" fontId="11" fillId="0" borderId="33" xfId="1" applyFont="1" applyFill="1" applyBorder="1" applyAlignment="1">
      <alignment horizontal="left" vertical="center" wrapText="1"/>
    </xf>
    <xf numFmtId="38" fontId="11" fillId="0" borderId="36" xfId="1" applyFont="1" applyFill="1" applyBorder="1" applyAlignment="1">
      <alignment horizontal="left" vertical="center" wrapText="1"/>
    </xf>
    <xf numFmtId="38" fontId="7" fillId="2" borderId="11" xfId="1" applyFont="1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38" fontId="7" fillId="2" borderId="11" xfId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38" fontId="8" fillId="0" borderId="11" xfId="1" applyFont="1" applyFill="1" applyBorder="1" applyAlignment="1">
      <alignment horizontal="left" vertical="center"/>
    </xf>
    <xf numFmtId="38" fontId="8" fillId="0" borderId="12" xfId="1" applyFont="1" applyFill="1" applyBorder="1" applyAlignment="1">
      <alignment horizontal="left" vertical="center"/>
    </xf>
    <xf numFmtId="38" fontId="8" fillId="0" borderId="15" xfId="1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7" fillId="2" borderId="34" xfId="2" applyFont="1" applyFill="1" applyBorder="1" applyAlignment="1">
      <alignment horizontal="center" vertical="center"/>
    </xf>
    <xf numFmtId="0" fontId="7" fillId="3" borderId="35" xfId="2" applyFont="1" applyFill="1" applyBorder="1" applyAlignment="1" applyProtection="1">
      <alignment horizontal="center" vertical="center"/>
      <protection locked="0"/>
    </xf>
    <xf numFmtId="0" fontId="7" fillId="3" borderId="34" xfId="2" applyFont="1" applyFill="1" applyBorder="1" applyAlignment="1" applyProtection="1">
      <alignment horizontal="center" vertical="center"/>
      <protection locked="0"/>
    </xf>
    <xf numFmtId="0" fontId="7" fillId="2" borderId="35" xfId="2" applyFont="1" applyFill="1" applyBorder="1" applyAlignment="1">
      <alignment horizontal="center" vertical="center" shrinkToFit="1"/>
    </xf>
    <xf numFmtId="0" fontId="7" fillId="2" borderId="33" xfId="2" applyFont="1" applyFill="1" applyBorder="1" applyAlignment="1">
      <alignment horizontal="center" vertical="center" shrinkToFit="1"/>
    </xf>
    <xf numFmtId="0" fontId="7" fillId="2" borderId="36" xfId="2" applyFont="1" applyFill="1" applyBorder="1" applyAlignment="1">
      <alignment horizontal="center" vertical="center" shrinkToFit="1"/>
    </xf>
    <xf numFmtId="0" fontId="7" fillId="2" borderId="32" xfId="2" applyFont="1" applyFill="1" applyBorder="1" applyAlignment="1" applyProtection="1">
      <alignment horizontal="center" vertical="center"/>
      <protection locked="0"/>
    </xf>
    <xf numFmtId="0" fontId="7" fillId="2" borderId="34" xfId="2" applyFont="1" applyFill="1" applyBorder="1" applyAlignment="1" applyProtection="1">
      <alignment horizontal="center" vertical="center"/>
      <protection locked="0"/>
    </xf>
    <xf numFmtId="0" fontId="7" fillId="2" borderId="35" xfId="2" applyFont="1" applyFill="1" applyBorder="1" applyAlignment="1" applyProtection="1">
      <alignment horizontal="center" vertical="center"/>
      <protection locked="0"/>
    </xf>
    <xf numFmtId="0" fontId="7" fillId="2" borderId="35" xfId="2" applyFont="1" applyFill="1" applyBorder="1" applyAlignment="1" applyProtection="1">
      <alignment horizontal="center" vertical="center" shrinkToFit="1"/>
      <protection locked="0"/>
    </xf>
    <xf numFmtId="0" fontId="7" fillId="2" borderId="33" xfId="2" applyFont="1" applyFill="1" applyBorder="1" applyAlignment="1" applyProtection="1">
      <alignment horizontal="center" vertical="center" shrinkToFit="1"/>
      <protection locked="0"/>
    </xf>
    <xf numFmtId="0" fontId="7" fillId="2" borderId="36" xfId="2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>
      <alignment horizontal="distributed" vertical="center"/>
    </xf>
    <xf numFmtId="0" fontId="3" fillId="2" borderId="5" xfId="0" applyFont="1" applyFill="1" applyBorder="1" applyAlignment="1">
      <alignment horizontal="distributed" vertical="center"/>
    </xf>
    <xf numFmtId="0" fontId="3" fillId="2" borderId="6" xfId="0" applyFont="1" applyFill="1" applyBorder="1" applyAlignment="1">
      <alignment horizontal="distributed" vertical="center"/>
    </xf>
    <xf numFmtId="0" fontId="3" fillId="2" borderId="11" xfId="0" applyFont="1" applyFill="1" applyBorder="1" applyAlignment="1">
      <alignment horizontal="distributed" vertical="center"/>
    </xf>
    <xf numFmtId="0" fontId="3" fillId="2" borderId="12" xfId="0" applyFont="1" applyFill="1" applyBorder="1" applyAlignment="1">
      <alignment horizontal="distributed" vertical="center"/>
    </xf>
    <xf numFmtId="0" fontId="3" fillId="2" borderId="13" xfId="0" applyFont="1" applyFill="1" applyBorder="1" applyAlignment="1">
      <alignment horizontal="distributed" vertical="center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>
      <alignment horizontal="distributed" vertical="center"/>
    </xf>
    <xf numFmtId="0" fontId="3" fillId="2" borderId="21" xfId="0" applyFont="1" applyFill="1" applyBorder="1" applyAlignment="1">
      <alignment horizontal="distributed" vertical="center"/>
    </xf>
    <xf numFmtId="0" fontId="3" fillId="2" borderId="22" xfId="0" applyFont="1" applyFill="1" applyBorder="1" applyAlignment="1">
      <alignment horizontal="distributed" vertical="center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>
      <alignment horizontal="distributed" vertical="center"/>
    </xf>
    <xf numFmtId="0" fontId="3" fillId="2" borderId="28" xfId="0" applyFont="1" applyFill="1" applyBorder="1" applyAlignment="1">
      <alignment horizontal="distributed" vertical="center"/>
    </xf>
    <xf numFmtId="0" fontId="3" fillId="2" borderId="29" xfId="0" applyFont="1" applyFill="1" applyBorder="1" applyAlignment="1">
      <alignment horizontal="distributed" vertical="center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38" fontId="7" fillId="0" borderId="35" xfId="1" applyFont="1" applyFill="1" applyBorder="1" applyAlignment="1">
      <alignment horizontal="center" vertical="center"/>
    </xf>
    <xf numFmtId="38" fontId="7" fillId="0" borderId="33" xfId="1" applyFont="1" applyFill="1" applyBorder="1" applyAlignment="1">
      <alignment horizontal="center" vertical="center"/>
    </xf>
    <xf numFmtId="38" fontId="7" fillId="0" borderId="36" xfId="1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16" xfId="0" applyFont="1" applyFill="1" applyBorder="1" applyAlignment="1">
      <alignment horizontal="center" vertical="center" textRotation="255"/>
    </xf>
    <xf numFmtId="0" fontId="3" fillId="2" borderId="26" xfId="0" applyFont="1" applyFill="1" applyBorder="1" applyAlignment="1">
      <alignment horizontal="center" vertical="center" textRotation="255"/>
    </xf>
    <xf numFmtId="0" fontId="3" fillId="2" borderId="27" xfId="0" applyFont="1" applyFill="1" applyBorder="1" applyAlignment="1">
      <alignment horizontal="center" vertical="center" textRotation="255"/>
    </xf>
    <xf numFmtId="0" fontId="3" fillId="2" borderId="31" xfId="0" applyFont="1" applyFill="1" applyBorder="1" applyAlignment="1">
      <alignment horizontal="center" vertical="center" textRotation="255"/>
    </xf>
    <xf numFmtId="0" fontId="5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distributed" vertical="center"/>
    </xf>
    <xf numFmtId="0" fontId="3" fillId="2" borderId="0" xfId="0" applyFont="1" applyFill="1" applyBorder="1" applyAlignment="1">
      <alignment horizontal="distributed" vertical="center"/>
    </xf>
    <xf numFmtId="0" fontId="3" fillId="2" borderId="17" xfId="0" applyFont="1" applyFill="1" applyBorder="1" applyAlignment="1">
      <alignment horizontal="distributed" vertical="center"/>
    </xf>
    <xf numFmtId="0" fontId="6" fillId="2" borderId="7" xfId="0" applyFont="1" applyFill="1" applyBorder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vertical="center" shrinkToFit="1"/>
    </xf>
    <xf numFmtId="0" fontId="6" fillId="2" borderId="14" xfId="0" applyFont="1" applyFill="1" applyBorder="1" applyAlignment="1">
      <alignment vertical="center" shrinkToFit="1"/>
    </xf>
    <xf numFmtId="0" fontId="6" fillId="2" borderId="12" xfId="0" applyFont="1" applyFill="1" applyBorder="1" applyAlignment="1">
      <alignment vertical="center" shrinkToFit="1"/>
    </xf>
    <xf numFmtId="0" fontId="6" fillId="2" borderId="13" xfId="0" applyFont="1" applyFill="1" applyBorder="1" applyAlignment="1">
      <alignment vertical="center" shrinkToFit="1"/>
    </xf>
    <xf numFmtId="38" fontId="7" fillId="4" borderId="32" xfId="1" applyFont="1" applyFill="1" applyBorder="1" applyAlignment="1">
      <alignment horizontal="right" vertical="center"/>
    </xf>
    <xf numFmtId="38" fontId="7" fillId="4" borderId="33" xfId="1" applyFont="1" applyFill="1" applyBorder="1" applyAlignment="1">
      <alignment horizontal="right" vertical="center"/>
    </xf>
    <xf numFmtId="38" fontId="7" fillId="4" borderId="36" xfId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 shrinkToFit="1"/>
    </xf>
    <xf numFmtId="0" fontId="8" fillId="4" borderId="33" xfId="0" applyFont="1" applyFill="1" applyBorder="1" applyAlignment="1">
      <alignment horizontal="center" vertical="center" shrinkToFit="1"/>
    </xf>
    <xf numFmtId="0" fontId="8" fillId="4" borderId="36" xfId="0" applyFont="1" applyFill="1" applyBorder="1" applyAlignment="1">
      <alignment horizontal="center" vertical="center" shrinkToFit="1"/>
    </xf>
    <xf numFmtId="38" fontId="7" fillId="4" borderId="32" xfId="1" applyFont="1" applyFill="1" applyBorder="1" applyAlignment="1">
      <alignment horizontal="center" vertical="center"/>
    </xf>
    <xf numFmtId="38" fontId="7" fillId="4" borderId="33" xfId="1" applyFont="1" applyFill="1" applyBorder="1" applyAlignment="1">
      <alignment horizontal="center" vertical="center"/>
    </xf>
    <xf numFmtId="38" fontId="7" fillId="4" borderId="36" xfId="1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 shrinkToFit="1"/>
    </xf>
    <xf numFmtId="38" fontId="22" fillId="2" borderId="11" xfId="1" applyFont="1" applyFill="1" applyBorder="1" applyAlignment="1">
      <alignment horizontal="right" vertical="center"/>
    </xf>
    <xf numFmtId="38" fontId="22" fillId="2" borderId="12" xfId="1" applyFont="1" applyFill="1" applyBorder="1" applyAlignment="1">
      <alignment horizontal="right" vertical="center"/>
    </xf>
    <xf numFmtId="38" fontId="22" fillId="2" borderId="15" xfId="1" applyFont="1" applyFill="1" applyBorder="1" applyAlignment="1">
      <alignment horizontal="right" vertical="center"/>
    </xf>
    <xf numFmtId="38" fontId="22" fillId="2" borderId="11" xfId="1" applyFont="1" applyFill="1" applyBorder="1" applyAlignment="1" applyProtection="1">
      <alignment horizontal="center" vertical="center"/>
      <protection locked="0"/>
    </xf>
    <xf numFmtId="38" fontId="7" fillId="2" borderId="35" xfId="1" applyFont="1" applyFill="1" applyBorder="1" applyAlignment="1">
      <alignment horizontal="center" vertical="center"/>
    </xf>
    <xf numFmtId="38" fontId="7" fillId="2" borderId="33" xfId="1" applyFont="1" applyFill="1" applyBorder="1" applyAlignment="1">
      <alignment horizontal="center" vertical="center"/>
    </xf>
    <xf numFmtId="38" fontId="7" fillId="2" borderId="36" xfId="1" applyFont="1" applyFill="1" applyBorder="1" applyAlignment="1">
      <alignment horizontal="center" vertical="center"/>
    </xf>
    <xf numFmtId="38" fontId="8" fillId="4" borderId="32" xfId="1" applyFont="1" applyFill="1" applyBorder="1" applyAlignment="1">
      <alignment horizontal="left" vertical="center"/>
    </xf>
    <xf numFmtId="38" fontId="8" fillId="4" borderId="33" xfId="1" applyFont="1" applyFill="1" applyBorder="1" applyAlignment="1">
      <alignment horizontal="left" vertical="center"/>
    </xf>
    <xf numFmtId="38" fontId="8" fillId="4" borderId="36" xfId="1" applyFont="1" applyFill="1" applyBorder="1" applyAlignment="1">
      <alignment horizontal="left" vertical="center"/>
    </xf>
    <xf numFmtId="38" fontId="7" fillId="2" borderId="37" xfId="1" applyFont="1" applyFill="1" applyBorder="1" applyAlignment="1">
      <alignment horizontal="right" vertical="center"/>
    </xf>
    <xf numFmtId="38" fontId="7" fillId="2" borderId="39" xfId="1" applyFont="1" applyFill="1" applyBorder="1" applyAlignment="1">
      <alignment horizontal="right" vertical="center"/>
    </xf>
    <xf numFmtId="38" fontId="7" fillId="2" borderId="44" xfId="1" applyFont="1" applyFill="1" applyBorder="1" applyAlignment="1">
      <alignment horizontal="right" vertical="center"/>
    </xf>
    <xf numFmtId="38" fontId="7" fillId="2" borderId="45" xfId="1" applyFont="1" applyFill="1" applyBorder="1" applyAlignment="1">
      <alignment horizontal="right" vertical="center"/>
    </xf>
    <xf numFmtId="38" fontId="7" fillId="2" borderId="46" xfId="1" applyFont="1" applyFill="1" applyBorder="1" applyAlignment="1">
      <alignment horizontal="right" vertical="center"/>
    </xf>
    <xf numFmtId="38" fontId="7" fillId="2" borderId="44" xfId="1" applyFont="1" applyFill="1" applyBorder="1" applyAlignment="1" applyProtection="1">
      <alignment horizontal="center" vertical="center"/>
      <protection locked="0"/>
    </xf>
    <xf numFmtId="38" fontId="7" fillId="2" borderId="45" xfId="1" applyFont="1" applyFill="1" applyBorder="1" applyAlignment="1" applyProtection="1">
      <alignment horizontal="center" vertical="center"/>
      <protection locked="0"/>
    </xf>
    <xf numFmtId="38" fontId="7" fillId="2" borderId="46" xfId="1" applyFont="1" applyFill="1" applyBorder="1" applyAlignment="1" applyProtection="1">
      <alignment horizontal="center" vertical="center"/>
      <protection locked="0"/>
    </xf>
    <xf numFmtId="38" fontId="8" fillId="0" borderId="44" xfId="1" applyFont="1" applyFill="1" applyBorder="1" applyAlignment="1">
      <alignment horizontal="left" vertical="center"/>
    </xf>
    <xf numFmtId="38" fontId="8" fillId="0" borderId="45" xfId="1" applyFont="1" applyFill="1" applyBorder="1" applyAlignment="1">
      <alignment horizontal="left" vertical="center"/>
    </xf>
    <xf numFmtId="38" fontId="8" fillId="0" borderId="46" xfId="1" applyFont="1" applyFill="1" applyBorder="1" applyAlignment="1">
      <alignment horizontal="left" vertical="center"/>
    </xf>
    <xf numFmtId="3" fontId="8" fillId="7" borderId="0" xfId="0" applyNumberFormat="1" applyFont="1" applyFill="1" applyBorder="1" applyAlignment="1">
      <alignment horizontal="right" vertical="center"/>
    </xf>
    <xf numFmtId="0" fontId="8" fillId="7" borderId="0" xfId="0" applyFont="1" applyFill="1" applyBorder="1" applyAlignment="1">
      <alignment horizontal="right" vertical="center"/>
    </xf>
    <xf numFmtId="38" fontId="22" fillId="2" borderId="40" xfId="1" applyFont="1" applyFill="1" applyBorder="1" applyAlignment="1">
      <alignment horizontal="right" vertical="center"/>
    </xf>
    <xf numFmtId="38" fontId="22" fillId="2" borderId="41" xfId="1" applyFont="1" applyFill="1" applyBorder="1" applyAlignment="1">
      <alignment horizontal="right" vertical="center"/>
    </xf>
    <xf numFmtId="38" fontId="22" fillId="2" borderId="42" xfId="1" applyFont="1" applyFill="1" applyBorder="1" applyAlignment="1">
      <alignment horizontal="right" vertical="center"/>
    </xf>
    <xf numFmtId="38" fontId="13" fillId="2" borderId="40" xfId="1" applyFont="1" applyFill="1" applyBorder="1" applyAlignment="1" applyProtection="1">
      <alignment horizontal="center" vertical="center"/>
      <protection locked="0"/>
    </xf>
    <xf numFmtId="0" fontId="7" fillId="7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請求書・明細書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82</xdr:col>
      <xdr:colOff>279400</xdr:colOff>
      <xdr:row>4</xdr:row>
      <xdr:rowOff>50800</xdr:rowOff>
    </xdr:from>
    <xdr:to>
      <xdr:col>85</xdr:col>
      <xdr:colOff>609600</xdr:colOff>
      <xdr:row>10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348BAA-2603-43ED-8C57-F5D70A8E3ED4}"/>
            </a:ext>
          </a:extLst>
        </xdr:cNvPr>
        <xdr:cNvSpPr txBox="1"/>
      </xdr:nvSpPr>
      <xdr:spPr>
        <a:xfrm>
          <a:off x="6578600" y="673100"/>
          <a:ext cx="3473450" cy="11715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FF0000"/>
              </a:solidFill>
            </a:rPr>
            <a:t>以下の黄色枠もしくは青枠内に必要事項を入力していただくと、左側のシートに反映されます。計算式が入っておりますので、それ以外の箇所については、上書きしないでください。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83</xdr:col>
      <xdr:colOff>257175</xdr:colOff>
      <xdr:row>10</xdr:row>
      <xdr:rowOff>171450</xdr:rowOff>
    </xdr:from>
    <xdr:to>
      <xdr:col>83</xdr:col>
      <xdr:colOff>695325</xdr:colOff>
      <xdr:row>12</xdr:row>
      <xdr:rowOff>190500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A08FB1A7-971F-4EFB-A143-569AA885250D}"/>
            </a:ext>
          </a:extLst>
        </xdr:cNvPr>
        <xdr:cNvSpPr/>
      </xdr:nvSpPr>
      <xdr:spPr>
        <a:xfrm>
          <a:off x="8264525" y="2171700"/>
          <a:ext cx="438150" cy="51435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87</xdr:col>
      <xdr:colOff>406400</xdr:colOff>
      <xdr:row>18</xdr:row>
      <xdr:rowOff>44450</xdr:rowOff>
    </xdr:from>
    <xdr:to>
      <xdr:col>92</xdr:col>
      <xdr:colOff>550872</xdr:colOff>
      <xdr:row>24</xdr:row>
      <xdr:rowOff>152400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EB547AA-D5D0-B09F-C4EE-7544569D0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0" y="4025900"/>
          <a:ext cx="3332172" cy="159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84</xdr:col>
      <xdr:colOff>431800</xdr:colOff>
      <xdr:row>21</xdr:row>
      <xdr:rowOff>133350</xdr:rowOff>
    </xdr:from>
    <xdr:to>
      <xdr:col>87</xdr:col>
      <xdr:colOff>438150</xdr:colOff>
      <xdr:row>22</xdr:row>
      <xdr:rowOff>146050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E6CCBDB4-6E63-193D-0F7A-2AF2D4871A4F}"/>
            </a:ext>
          </a:extLst>
        </xdr:cNvPr>
        <xdr:cNvCxnSpPr/>
      </xdr:nvCxnSpPr>
      <xdr:spPr>
        <a:xfrm>
          <a:off x="9213850" y="4857750"/>
          <a:ext cx="1993900" cy="26035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16459-841D-4D02-A7B8-1805A482503E}">
  <sheetPr>
    <tabColor rgb="FFFF0000"/>
  </sheetPr>
  <dimension ref="A1:CM44"/>
  <sheetViews>
    <sheetView tabSelected="1" view="pageBreakPreview" zoomScaleNormal="100" zoomScaleSheetLayoutView="100" workbookViewId="0">
      <selection activeCell="D5" sqref="D5"/>
    </sheetView>
  </sheetViews>
  <sheetFormatPr defaultRowHeight="13"/>
  <cols>
    <col min="1" max="2" width="1.26953125" customWidth="1"/>
    <col min="3" max="3" width="1.26953125" style="1" customWidth="1"/>
    <col min="4" max="4" width="1.26953125" customWidth="1"/>
    <col min="5" max="82" width="1.08984375" customWidth="1"/>
    <col min="83" max="83" width="24.453125" customWidth="1"/>
    <col min="84" max="84" width="11.08984375" customWidth="1"/>
    <col min="85" max="85" width="9.453125" customWidth="1"/>
    <col min="86" max="86" width="10.26953125" customWidth="1"/>
    <col min="88" max="88" width="10.7265625" customWidth="1"/>
  </cols>
  <sheetData>
    <row r="1" spans="1:84" ht="7.5" customHeight="1">
      <c r="BZ1" s="2"/>
    </row>
    <row r="3" spans="1:84" ht="14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</row>
    <row r="4" spans="1:84" ht="14">
      <c r="A4" s="3"/>
      <c r="B4" s="3"/>
      <c r="C4" s="3"/>
      <c r="D4" s="38"/>
      <c r="E4" s="261" t="s">
        <v>60</v>
      </c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</row>
    <row r="5" spans="1:84" ht="9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</row>
    <row r="6" spans="1:84" ht="13.5" thickBo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25"/>
      <c r="BD6" s="43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</row>
    <row r="7" spans="1:84" s="3" customFormat="1" ht="19.5" customHeight="1" thickBot="1">
      <c r="A7" s="43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BC7" s="262"/>
      <c r="BD7" s="263"/>
      <c r="BE7" s="263"/>
      <c r="BF7" s="263"/>
      <c r="BG7" s="263"/>
      <c r="BH7" s="263"/>
      <c r="BI7" s="263"/>
      <c r="BJ7" s="263"/>
      <c r="BK7" s="263"/>
      <c r="BL7" s="263"/>
      <c r="BM7" s="263"/>
      <c r="BN7" s="264" t="s">
        <v>0</v>
      </c>
      <c r="BO7" s="264"/>
      <c r="BP7" s="264"/>
      <c r="BQ7" s="263"/>
      <c r="BR7" s="263"/>
      <c r="BS7" s="263"/>
      <c r="BT7" s="263"/>
      <c r="BU7" s="263"/>
      <c r="BV7" s="263"/>
      <c r="BW7" s="264" t="s">
        <v>1</v>
      </c>
      <c r="BX7" s="264"/>
      <c r="BY7" s="264"/>
      <c r="BZ7" s="265"/>
    </row>
    <row r="8" spans="1:84" s="3" customFormat="1" ht="19.5" customHeight="1" thickBot="1">
      <c r="A8" s="43"/>
    </row>
    <row r="9" spans="1:84" s="3" customFormat="1" ht="19.5" customHeight="1">
      <c r="B9" s="43"/>
      <c r="E9" s="218" t="s">
        <v>2</v>
      </c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20"/>
      <c r="R9" s="224"/>
      <c r="S9" s="225"/>
      <c r="T9" s="224"/>
      <c r="U9" s="225"/>
      <c r="V9" s="224"/>
      <c r="W9" s="225"/>
      <c r="X9" s="224"/>
      <c r="Y9" s="225"/>
      <c r="Z9" s="224"/>
      <c r="AA9" s="225"/>
      <c r="AB9" s="224"/>
      <c r="AC9" s="225"/>
      <c r="AD9" s="224"/>
      <c r="AE9" s="225"/>
      <c r="AF9" s="224"/>
      <c r="AG9" s="225"/>
      <c r="AH9" s="224"/>
      <c r="AI9" s="225"/>
      <c r="AJ9" s="224"/>
      <c r="AK9" s="248"/>
      <c r="AM9" s="250" t="s">
        <v>3</v>
      </c>
      <c r="AN9" s="251"/>
      <c r="AO9" s="291" t="s">
        <v>4</v>
      </c>
      <c r="AP9" s="292"/>
      <c r="AQ9" s="292"/>
      <c r="AR9" s="292"/>
      <c r="AS9" s="292"/>
      <c r="AT9" s="292"/>
      <c r="AU9" s="292"/>
      <c r="AV9" s="292"/>
      <c r="AW9" s="293"/>
      <c r="AX9" s="246"/>
      <c r="AY9" s="246"/>
      <c r="AZ9" s="246"/>
      <c r="BA9" s="246"/>
      <c r="BB9" s="246"/>
      <c r="BC9" s="246"/>
      <c r="BD9" s="246"/>
      <c r="BE9" s="246"/>
      <c r="BF9" s="246"/>
      <c r="BG9" s="246"/>
      <c r="BH9" s="246"/>
      <c r="BI9" s="246"/>
      <c r="BJ9" s="246"/>
      <c r="BK9" s="246"/>
      <c r="BL9" s="246"/>
      <c r="BM9" s="246"/>
      <c r="BN9" s="246"/>
      <c r="BO9" s="246"/>
      <c r="BP9" s="246"/>
      <c r="BQ9" s="246"/>
      <c r="BR9" s="246"/>
      <c r="BS9" s="246"/>
      <c r="BT9" s="246"/>
      <c r="BU9" s="246"/>
      <c r="BV9" s="246"/>
      <c r="BW9" s="246"/>
      <c r="BX9" s="246"/>
      <c r="BY9" s="246"/>
      <c r="BZ9" s="246"/>
      <c r="CA9" s="266"/>
    </row>
    <row r="10" spans="1:84" s="3" customFormat="1" ht="7" customHeight="1">
      <c r="B10" s="43"/>
      <c r="E10" s="221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3"/>
      <c r="R10" s="226"/>
      <c r="S10" s="227"/>
      <c r="T10" s="226"/>
      <c r="U10" s="227"/>
      <c r="V10" s="226"/>
      <c r="W10" s="227"/>
      <c r="X10" s="226"/>
      <c r="Y10" s="227"/>
      <c r="Z10" s="226"/>
      <c r="AA10" s="227"/>
      <c r="AB10" s="226"/>
      <c r="AC10" s="227"/>
      <c r="AD10" s="226"/>
      <c r="AE10" s="227"/>
      <c r="AF10" s="226"/>
      <c r="AG10" s="227"/>
      <c r="AH10" s="226"/>
      <c r="AI10" s="227"/>
      <c r="AJ10" s="226"/>
      <c r="AK10" s="249"/>
      <c r="AM10" s="252"/>
      <c r="AN10" s="253"/>
      <c r="AO10" s="294"/>
      <c r="AP10" s="295"/>
      <c r="AQ10" s="295"/>
      <c r="AR10" s="295"/>
      <c r="AS10" s="295"/>
      <c r="AT10" s="295"/>
      <c r="AU10" s="295"/>
      <c r="AV10" s="295"/>
      <c r="AW10" s="296"/>
      <c r="AX10" s="247"/>
      <c r="AY10" s="247"/>
      <c r="AZ10" s="247"/>
      <c r="BA10" s="247"/>
      <c r="BB10" s="247"/>
      <c r="BC10" s="247"/>
      <c r="BD10" s="247"/>
      <c r="BE10" s="247"/>
      <c r="BF10" s="247"/>
      <c r="BG10" s="247"/>
      <c r="BH10" s="247"/>
      <c r="BI10" s="247"/>
      <c r="BJ10" s="247"/>
      <c r="BK10" s="247"/>
      <c r="BL10" s="247"/>
      <c r="BM10" s="247"/>
      <c r="BN10" s="247"/>
      <c r="BO10" s="247"/>
      <c r="BP10" s="247"/>
      <c r="BQ10" s="247"/>
      <c r="BR10" s="247"/>
      <c r="BS10" s="247"/>
      <c r="BT10" s="247"/>
      <c r="BU10" s="247"/>
      <c r="BV10" s="247"/>
      <c r="BW10" s="247"/>
      <c r="BX10" s="247"/>
      <c r="BY10" s="247"/>
      <c r="BZ10" s="247"/>
      <c r="CA10" s="267"/>
    </row>
    <row r="11" spans="1:84" s="3" customFormat="1" ht="19.5" customHeight="1">
      <c r="B11" s="43"/>
      <c r="E11" s="268" t="s">
        <v>5</v>
      </c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70"/>
      <c r="R11" s="231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3"/>
      <c r="AM11" s="252"/>
      <c r="AN11" s="253"/>
      <c r="AO11" s="271" t="s">
        <v>6</v>
      </c>
      <c r="AP11" s="272"/>
      <c r="AQ11" s="272"/>
      <c r="AR11" s="272"/>
      <c r="AS11" s="272"/>
      <c r="AT11" s="272"/>
      <c r="AU11" s="272"/>
      <c r="AV11" s="272"/>
      <c r="AW11" s="273"/>
      <c r="AX11" s="231"/>
      <c r="AY11" s="280"/>
      <c r="AZ11" s="280"/>
      <c r="BA11" s="280"/>
      <c r="BB11" s="280"/>
      <c r="BC11" s="280"/>
      <c r="BD11" s="280"/>
      <c r="BE11" s="280"/>
      <c r="BF11" s="280"/>
      <c r="BG11" s="280"/>
      <c r="BH11" s="280"/>
      <c r="BI11" s="280"/>
      <c r="BJ11" s="280"/>
      <c r="BK11" s="280"/>
      <c r="BL11" s="280"/>
      <c r="BM11" s="280"/>
      <c r="BN11" s="280"/>
      <c r="BO11" s="280"/>
      <c r="BP11" s="280"/>
      <c r="BQ11" s="280"/>
      <c r="BR11" s="280"/>
      <c r="BS11" s="280"/>
      <c r="BT11" s="280"/>
      <c r="BU11" s="280"/>
      <c r="BV11" s="280"/>
      <c r="BW11" s="280"/>
      <c r="BX11" s="280"/>
      <c r="BY11" s="280"/>
      <c r="BZ11" s="280"/>
      <c r="CA11" s="281"/>
    </row>
    <row r="12" spans="1:84" s="3" customFormat="1" ht="14" customHeight="1">
      <c r="B12" s="43"/>
      <c r="E12" s="288" t="s">
        <v>7</v>
      </c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90"/>
      <c r="R12" s="226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49"/>
      <c r="AM12" s="252"/>
      <c r="AN12" s="253"/>
      <c r="AO12" s="274"/>
      <c r="AP12" s="275"/>
      <c r="AQ12" s="275"/>
      <c r="AR12" s="275"/>
      <c r="AS12" s="275"/>
      <c r="AT12" s="275"/>
      <c r="AU12" s="275"/>
      <c r="AV12" s="275"/>
      <c r="AW12" s="276"/>
      <c r="AX12" s="282"/>
      <c r="AY12" s="283"/>
      <c r="AZ12" s="283"/>
      <c r="BA12" s="283"/>
      <c r="BB12" s="283"/>
      <c r="BC12" s="283"/>
      <c r="BD12" s="283"/>
      <c r="BE12" s="283"/>
      <c r="BF12" s="283"/>
      <c r="BG12" s="283"/>
      <c r="BH12" s="283"/>
      <c r="BI12" s="283"/>
      <c r="BJ12" s="283"/>
      <c r="BK12" s="283"/>
      <c r="BL12" s="283"/>
      <c r="BM12" s="283"/>
      <c r="BN12" s="283"/>
      <c r="BO12" s="283"/>
      <c r="BP12" s="283"/>
      <c r="BQ12" s="283"/>
      <c r="BR12" s="283"/>
      <c r="BS12" s="283"/>
      <c r="BT12" s="283"/>
      <c r="BU12" s="283"/>
      <c r="BV12" s="283"/>
      <c r="BW12" s="283"/>
      <c r="BX12" s="283"/>
      <c r="BY12" s="283"/>
      <c r="BZ12" s="283"/>
      <c r="CA12" s="284"/>
    </row>
    <row r="13" spans="1:84" s="3" customFormat="1" ht="19.5" customHeight="1">
      <c r="B13" s="43"/>
      <c r="E13" s="228" t="s">
        <v>8</v>
      </c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30"/>
      <c r="R13" s="231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3"/>
      <c r="AM13" s="252"/>
      <c r="AN13" s="253"/>
      <c r="AO13" s="274"/>
      <c r="AP13" s="275"/>
      <c r="AQ13" s="275"/>
      <c r="AR13" s="275"/>
      <c r="AS13" s="275"/>
      <c r="AT13" s="275"/>
      <c r="AU13" s="275"/>
      <c r="AV13" s="275"/>
      <c r="AW13" s="276"/>
      <c r="AX13" s="282"/>
      <c r="AY13" s="283"/>
      <c r="AZ13" s="283"/>
      <c r="BA13" s="283"/>
      <c r="BB13" s="283"/>
      <c r="BC13" s="283"/>
      <c r="BD13" s="283"/>
      <c r="BE13" s="283"/>
      <c r="BF13" s="283"/>
      <c r="BG13" s="283"/>
      <c r="BH13" s="283"/>
      <c r="BI13" s="283"/>
      <c r="BJ13" s="283"/>
      <c r="BK13" s="283"/>
      <c r="BL13" s="283"/>
      <c r="BM13" s="283"/>
      <c r="BN13" s="283"/>
      <c r="BO13" s="283"/>
      <c r="BP13" s="283"/>
      <c r="BQ13" s="283"/>
      <c r="BR13" s="283"/>
      <c r="BS13" s="283"/>
      <c r="BT13" s="283"/>
      <c r="BU13" s="283"/>
      <c r="BV13" s="283"/>
      <c r="BW13" s="283"/>
      <c r="BX13" s="283"/>
      <c r="BY13" s="283"/>
      <c r="BZ13" s="283"/>
      <c r="CA13" s="284"/>
    </row>
    <row r="14" spans="1:84" s="3" customFormat="1" ht="12.5" customHeight="1" thickBot="1">
      <c r="B14" s="43"/>
      <c r="E14" s="237" t="s">
        <v>9</v>
      </c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9"/>
      <c r="R14" s="234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6"/>
      <c r="AM14" s="254"/>
      <c r="AN14" s="255"/>
      <c r="AO14" s="277"/>
      <c r="AP14" s="278"/>
      <c r="AQ14" s="278"/>
      <c r="AR14" s="278"/>
      <c r="AS14" s="278"/>
      <c r="AT14" s="278"/>
      <c r="AU14" s="278"/>
      <c r="AV14" s="278"/>
      <c r="AW14" s="279"/>
      <c r="AX14" s="285"/>
      <c r="AY14" s="286"/>
      <c r="AZ14" s="286"/>
      <c r="BA14" s="286"/>
      <c r="BB14" s="286"/>
      <c r="BC14" s="286"/>
      <c r="BD14" s="286"/>
      <c r="BE14" s="286"/>
      <c r="BF14" s="286"/>
      <c r="BG14" s="286"/>
      <c r="BH14" s="286"/>
      <c r="BI14" s="286"/>
      <c r="BJ14" s="286"/>
      <c r="BK14" s="286"/>
      <c r="BL14" s="286"/>
      <c r="BM14" s="286"/>
      <c r="BN14" s="286"/>
      <c r="BO14" s="286"/>
      <c r="BP14" s="286"/>
      <c r="BQ14" s="286"/>
      <c r="BR14" s="286"/>
      <c r="BS14" s="286"/>
      <c r="BT14" s="286"/>
      <c r="BU14" s="286"/>
      <c r="BV14" s="286"/>
      <c r="BW14" s="286"/>
      <c r="BX14" s="286"/>
      <c r="BY14" s="286"/>
      <c r="BZ14" s="286"/>
      <c r="CA14" s="287"/>
      <c r="CE14" s="77" t="s">
        <v>50</v>
      </c>
    </row>
    <row r="15" spans="1:84" ht="19.5" customHeight="1" thickBo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E15" t="s">
        <v>62</v>
      </c>
      <c r="CF15" s="37"/>
    </row>
    <row r="16" spans="1:84" ht="19.5" customHeight="1" thickBot="1">
      <c r="A16" s="3"/>
      <c r="B16" s="3"/>
      <c r="C16" s="3" t="s">
        <v>10</v>
      </c>
      <c r="D16" s="3"/>
      <c r="E16" s="240" t="s">
        <v>80</v>
      </c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2"/>
      <c r="V16" s="243">
        <f>CF16</f>
        <v>0</v>
      </c>
      <c r="W16" s="244"/>
      <c r="X16" s="244"/>
      <c r="Y16" s="244"/>
      <c r="Z16" s="244"/>
      <c r="AA16" s="244"/>
      <c r="AB16" s="244"/>
      <c r="AC16" s="244"/>
      <c r="AD16" s="244"/>
      <c r="AE16" s="245"/>
      <c r="AF16" s="3"/>
      <c r="AG16" s="3"/>
      <c r="AH16" s="14" t="str">
        <f>IF(BP25=0,"※区負担軽減対象外！！","")</f>
        <v>※区負担軽減対象外！！</v>
      </c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CE16" t="s">
        <v>63</v>
      </c>
      <c r="CF16" s="37"/>
    </row>
    <row r="17" spans="1:91" ht="19.5" customHeight="1" thickBo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E17" t="s">
        <v>37</v>
      </c>
      <c r="CF17" s="37"/>
      <c r="CG17" t="s">
        <v>40</v>
      </c>
      <c r="CH17" s="12">
        <f>ROUNDDOWN(CF17*0.1,0)</f>
        <v>0</v>
      </c>
      <c r="CI17" s="12"/>
    </row>
    <row r="18" spans="1:91" ht="19.5" customHeight="1" thickBot="1">
      <c r="A18" s="3"/>
      <c r="B18" s="3"/>
      <c r="C18" s="3"/>
      <c r="D18" s="3"/>
      <c r="E18" s="250" t="s">
        <v>11</v>
      </c>
      <c r="F18" s="256"/>
      <c r="G18" s="204" t="s">
        <v>12</v>
      </c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185">
        <v>6</v>
      </c>
      <c r="U18" s="206"/>
      <c r="V18" s="207"/>
      <c r="W18" s="208"/>
      <c r="X18" s="209" t="str">
        <f>IF(V18=1,"児童発達支援",IF(V18=3,"放課後等デイ",IF(V18=4,"保育所訪問","")))</f>
        <v/>
      </c>
      <c r="Y18" s="210"/>
      <c r="Z18" s="210"/>
      <c r="AA18" s="210"/>
      <c r="AB18" s="210"/>
      <c r="AC18" s="210"/>
      <c r="AD18" s="210"/>
      <c r="AE18" s="211"/>
      <c r="AF18" s="212"/>
      <c r="AG18" s="213"/>
      <c r="AH18" s="214"/>
      <c r="AI18" s="213"/>
      <c r="AJ18" s="215"/>
      <c r="AK18" s="216"/>
      <c r="AL18" s="216"/>
      <c r="AM18" s="216"/>
      <c r="AN18" s="216"/>
      <c r="AO18" s="216"/>
      <c r="AP18" s="216"/>
      <c r="AQ18" s="217"/>
      <c r="AR18" s="185" t="s">
        <v>43</v>
      </c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186"/>
      <c r="BL18" s="186"/>
      <c r="BM18" s="186"/>
      <c r="BN18" s="186"/>
      <c r="BO18" s="187"/>
      <c r="BP18" s="188" t="s">
        <v>13</v>
      </c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90"/>
      <c r="CE18" t="s">
        <v>49</v>
      </c>
      <c r="CG18" s="9" t="s">
        <v>41</v>
      </c>
      <c r="CH18" s="12">
        <f>ROUNDDOWN(IF(CF19="２子",CH17*0.5,IF(CF19="３子",0,CH17)),0)</f>
        <v>0</v>
      </c>
      <c r="CI18" s="12">
        <f>IF(CF15&gt;CH18,CH18,CF15)</f>
        <v>0</v>
      </c>
      <c r="CJ18" s="13">
        <f>IF(SUM(CI18,CL27)&gt;CF15,CF15,SUM(CI18,CL27))</f>
        <v>0</v>
      </c>
      <c r="CK18" s="20"/>
    </row>
    <row r="19" spans="1:91" ht="19.5" customHeight="1" thickBot="1">
      <c r="C19" s="3" t="s">
        <v>14</v>
      </c>
      <c r="E19" s="257"/>
      <c r="F19" s="258"/>
      <c r="G19" s="191" t="s">
        <v>55</v>
      </c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10">
        <f>IF(V16&gt;CH18,CH18,V16)</f>
        <v>0</v>
      </c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2"/>
      <c r="AF19" s="102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4"/>
      <c r="AR19" s="192" t="s">
        <v>81</v>
      </c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3"/>
      <c r="BJ19" s="193"/>
      <c r="BK19" s="193"/>
      <c r="BL19" s="193"/>
      <c r="BM19" s="193"/>
      <c r="BN19" s="193"/>
      <c r="BO19" s="194"/>
      <c r="BP19" s="110">
        <f>SUM(T19:AQ19)</f>
        <v>0</v>
      </c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2"/>
      <c r="CF19" s="15" t="s">
        <v>54</v>
      </c>
      <c r="CG19" s="16" t="s">
        <v>44</v>
      </c>
      <c r="CH19" s="12"/>
      <c r="CI19" s="12">
        <f>MAX(CJ18-CL27,0)</f>
        <v>0</v>
      </c>
      <c r="CJ19" s="20"/>
    </row>
    <row r="20" spans="1:91" ht="19.5" customHeight="1">
      <c r="C20" s="3" t="s">
        <v>15</v>
      </c>
      <c r="E20" s="257"/>
      <c r="F20" s="258"/>
      <c r="G20" s="191" t="s">
        <v>56</v>
      </c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5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7"/>
      <c r="AF20" s="198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200"/>
      <c r="AR20" s="201" t="s">
        <v>16</v>
      </c>
      <c r="AS20" s="202"/>
      <c r="AT20" s="202"/>
      <c r="AU20" s="202"/>
      <c r="AV20" s="202"/>
      <c r="AW20" s="202"/>
      <c r="AX20" s="202"/>
      <c r="AY20" s="202"/>
      <c r="AZ20" s="202"/>
      <c r="BA20" s="202"/>
      <c r="BB20" s="202"/>
      <c r="BC20" s="202"/>
      <c r="BD20" s="202"/>
      <c r="BE20" s="202"/>
      <c r="BF20" s="202"/>
      <c r="BG20" s="202"/>
      <c r="BH20" s="202"/>
      <c r="BI20" s="202"/>
      <c r="BJ20" s="202"/>
      <c r="BK20" s="202"/>
      <c r="BL20" s="202"/>
      <c r="BM20" s="202"/>
      <c r="BN20" s="202"/>
      <c r="BO20" s="203"/>
      <c r="BP20" s="195">
        <f>SUM(T20:AQ20)</f>
        <v>0</v>
      </c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7"/>
      <c r="CE20" s="78" t="s">
        <v>66</v>
      </c>
      <c r="CF20" s="12"/>
    </row>
    <row r="21" spans="1:91" ht="19.5" customHeight="1" thickBot="1">
      <c r="C21" s="3" t="s">
        <v>17</v>
      </c>
      <c r="E21" s="257"/>
      <c r="F21" s="258"/>
      <c r="G21" s="177" t="s">
        <v>57</v>
      </c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9" t="str">
        <f>IF(CF26&gt;0,V16-CL28,"")</f>
        <v/>
      </c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1"/>
      <c r="AF21" s="182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4"/>
      <c r="AR21" s="149" t="s">
        <v>61</v>
      </c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1"/>
      <c r="BP21" s="152">
        <f t="shared" ref="BP21:BP25" si="0">SUM(T21:AQ21)</f>
        <v>0</v>
      </c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4"/>
      <c r="CE21" s="33" t="s">
        <v>52</v>
      </c>
      <c r="CF21" s="12"/>
    </row>
    <row r="22" spans="1:91" ht="19.5" customHeight="1" thickTop="1" thickBot="1">
      <c r="C22" s="3" t="s">
        <v>18</v>
      </c>
      <c r="E22" s="257"/>
      <c r="F22" s="258"/>
      <c r="G22" s="155" t="s">
        <v>58</v>
      </c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33">
        <f>MIN(T19:AE21)</f>
        <v>0</v>
      </c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5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8"/>
      <c r="AR22" s="159" t="s">
        <v>19</v>
      </c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1"/>
      <c r="BP22" s="162">
        <f t="shared" si="0"/>
        <v>0</v>
      </c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4"/>
      <c r="CE22" s="34" t="s">
        <v>67</v>
      </c>
      <c r="CF22" s="12"/>
      <c r="CH22" s="21"/>
    </row>
    <row r="23" spans="1:91" ht="19.5" customHeight="1" thickTop="1" thickBot="1">
      <c r="C23" s="3" t="s">
        <v>20</v>
      </c>
      <c r="E23" s="257"/>
      <c r="F23" s="258"/>
      <c r="G23" s="117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9"/>
      <c r="T23" s="165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7"/>
      <c r="AF23" s="168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70"/>
      <c r="AR23" s="171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3"/>
      <c r="BP23" s="174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6"/>
      <c r="CE23" s="35"/>
      <c r="CF23" s="12"/>
    </row>
    <row r="24" spans="1:91" ht="19.5" customHeight="1" thickBot="1">
      <c r="C24" s="3" t="s">
        <v>21</v>
      </c>
      <c r="E24" s="257"/>
      <c r="F24" s="258"/>
      <c r="G24" s="117" t="s">
        <v>59</v>
      </c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9"/>
      <c r="T24" s="120">
        <f>MAX(CI19+CL28+AN31-V16,0)</f>
        <v>0</v>
      </c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2"/>
      <c r="AF24" s="123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5"/>
      <c r="AR24" s="126" t="s">
        <v>47</v>
      </c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8"/>
      <c r="BP24" s="129">
        <f>SUM(T24:AQ24)</f>
        <v>0</v>
      </c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1"/>
      <c r="CE24" s="23" t="s">
        <v>45</v>
      </c>
      <c r="CF24" s="47" t="s">
        <v>69</v>
      </c>
      <c r="CG24" s="24"/>
      <c r="CH24" s="28"/>
      <c r="CI24" s="27"/>
    </row>
    <row r="25" spans="1:91" ht="19.5" customHeight="1" thickTop="1" thickBot="1">
      <c r="C25" s="1" t="s">
        <v>22</v>
      </c>
      <c r="E25" s="257"/>
      <c r="F25" s="258"/>
      <c r="G25" s="132" t="s">
        <v>82</v>
      </c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3">
        <f>CJ18-T22-CL28-CL29</f>
        <v>0</v>
      </c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5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7"/>
      <c r="AR25" s="138" t="s">
        <v>23</v>
      </c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40"/>
      <c r="BP25" s="141">
        <f t="shared" si="0"/>
        <v>0</v>
      </c>
      <c r="BQ25" s="142"/>
      <c r="BR25" s="142"/>
      <c r="BS25" s="142"/>
      <c r="BT25" s="142"/>
      <c r="BU25" s="142"/>
      <c r="BV25" s="142"/>
      <c r="BW25" s="142"/>
      <c r="BX25" s="142"/>
      <c r="BY25" s="142"/>
      <c r="BZ25" s="142"/>
      <c r="CA25" s="143"/>
      <c r="CC25" s="26"/>
      <c r="CE25" s="23"/>
      <c r="CF25" s="30"/>
      <c r="CG25" s="24"/>
      <c r="CH25" s="28"/>
      <c r="CI25" s="27"/>
    </row>
    <row r="26" spans="1:91" ht="19.5" customHeight="1" thickTop="1" thickBot="1">
      <c r="C26" s="1" t="s">
        <v>24</v>
      </c>
      <c r="E26" s="257"/>
      <c r="F26" s="258"/>
      <c r="G26" s="96" t="s">
        <v>84</v>
      </c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8"/>
      <c r="T26" s="99">
        <f>CF17-CI19</f>
        <v>0</v>
      </c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1"/>
      <c r="AF26" s="102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4"/>
      <c r="AR26" s="105" t="s">
        <v>85</v>
      </c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7"/>
      <c r="BP26" s="110">
        <f>SUM(T26:AQ26)</f>
        <v>0</v>
      </c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2"/>
      <c r="CE26" s="31">
        <v>1</v>
      </c>
      <c r="CF26" s="75"/>
      <c r="CG26" s="22"/>
      <c r="CH26" s="12"/>
      <c r="CI26" s="12"/>
      <c r="CJ26" s="22" t="s">
        <v>53</v>
      </c>
      <c r="CK26" s="12"/>
      <c r="CL26" s="12">
        <f>SUM(CF26:CF32)</f>
        <v>0</v>
      </c>
    </row>
    <row r="27" spans="1:91" ht="20" customHeight="1" thickBot="1">
      <c r="E27" s="259"/>
      <c r="F27" s="260"/>
      <c r="G27" s="96" t="s">
        <v>86</v>
      </c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8"/>
      <c r="T27" s="146">
        <f>CF17-T22</f>
        <v>0</v>
      </c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8"/>
      <c r="AF27" s="102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4"/>
      <c r="AR27" s="105" t="s">
        <v>25</v>
      </c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7"/>
      <c r="BP27" s="110">
        <f>SUM(T27:AQ27)</f>
        <v>0</v>
      </c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2"/>
      <c r="CE27" s="31">
        <v>2</v>
      </c>
      <c r="CF27" s="75"/>
      <c r="CG27" s="22"/>
      <c r="CH27" s="32"/>
      <c r="CI27" s="12"/>
      <c r="CJ27" s="22" t="s">
        <v>51</v>
      </c>
      <c r="CK27" s="32"/>
      <c r="CL27" s="12">
        <f>IF($CF$15&gt;CL26,CL26,$CF$15)</f>
        <v>0</v>
      </c>
      <c r="CM27" s="20"/>
    </row>
    <row r="28" spans="1:91" ht="19.5" customHeight="1" thickBot="1">
      <c r="E28" s="36"/>
      <c r="F28" s="36"/>
      <c r="CE28" s="31">
        <v>3</v>
      </c>
      <c r="CF28" s="75"/>
      <c r="CG28" s="22"/>
      <c r="CI28" s="12"/>
      <c r="CJ28" s="22" t="s">
        <v>68</v>
      </c>
      <c r="CL28" s="12">
        <f>IF($CF$16&gt;CL26,CL26,$CF$16)</f>
        <v>0</v>
      </c>
      <c r="CM28" s="20"/>
    </row>
    <row r="29" spans="1:91" ht="19.5" customHeight="1" thickBot="1">
      <c r="E29" s="3"/>
      <c r="F29" s="7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D29" s="17"/>
      <c r="BE29" s="17"/>
      <c r="BF29" s="17"/>
      <c r="BG29" s="17"/>
      <c r="BH29" s="43"/>
      <c r="BI29" s="43"/>
      <c r="CE29" s="31">
        <v>4</v>
      </c>
      <c r="CF29" s="76"/>
      <c r="CG29" s="22"/>
      <c r="CI29" s="13"/>
      <c r="CJ29" s="22" t="s">
        <v>42</v>
      </c>
      <c r="CL29" s="13">
        <f>CL27-CL28</f>
        <v>0</v>
      </c>
    </row>
    <row r="30" spans="1:91" ht="19.5" customHeight="1" thickBot="1">
      <c r="E30" s="39"/>
      <c r="F30" s="39"/>
      <c r="G30" s="113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6"/>
      <c r="AF30" s="116"/>
      <c r="AG30" s="116"/>
      <c r="AH30" s="116"/>
      <c r="AI30" s="116"/>
      <c r="AJ30" s="116"/>
      <c r="AK30" s="116"/>
      <c r="AL30" s="116"/>
      <c r="AM30" s="116"/>
      <c r="AN30" s="115"/>
      <c r="AO30" s="116"/>
      <c r="AP30" s="116"/>
      <c r="AQ30" s="116"/>
      <c r="AR30" s="116"/>
      <c r="AS30" s="116"/>
      <c r="AT30" s="116"/>
      <c r="AU30" s="116"/>
      <c r="AV30" s="116"/>
      <c r="AW30" s="116"/>
      <c r="AX30" s="115"/>
      <c r="AY30" s="116"/>
      <c r="AZ30" s="116"/>
      <c r="BA30" s="116"/>
      <c r="BB30" s="116"/>
      <c r="BC30" s="116"/>
      <c r="BD30" s="116"/>
      <c r="BE30" s="116"/>
      <c r="BF30" s="116"/>
      <c r="BG30" s="116"/>
      <c r="BH30" s="8"/>
      <c r="BI30" s="41"/>
      <c r="BJ30" s="41"/>
      <c r="BK30" s="41"/>
      <c r="BL30" s="41"/>
      <c r="BM30" s="41"/>
      <c r="BN30" s="41"/>
      <c r="BO30" s="41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1">
        <v>5</v>
      </c>
      <c r="CF30" s="76"/>
      <c r="CG30" s="12"/>
      <c r="CH30" s="18"/>
      <c r="CI30" s="12"/>
    </row>
    <row r="31" spans="1:91" ht="19.5" customHeight="1" thickBot="1">
      <c r="C31"/>
      <c r="E31" s="42"/>
      <c r="F31" s="42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8"/>
      <c r="BI31" s="41"/>
      <c r="BJ31" s="41"/>
      <c r="BK31" s="41"/>
      <c r="BL31" s="41"/>
      <c r="BM31" s="41"/>
      <c r="BN31" s="41"/>
      <c r="BO31" s="41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1">
        <v>6</v>
      </c>
      <c r="CF31" s="76"/>
      <c r="CG31" s="12"/>
      <c r="CH31" s="18"/>
      <c r="CI31" s="12"/>
      <c r="CK31" s="18"/>
    </row>
    <row r="32" spans="1:91" ht="19.5" customHeight="1" thickBot="1">
      <c r="C32"/>
      <c r="D32" s="84"/>
      <c r="E32" s="94"/>
      <c r="F32" s="94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62"/>
      <c r="AY32" s="63"/>
      <c r="AZ32" s="63"/>
      <c r="BA32" s="63"/>
      <c r="BB32" s="63"/>
      <c r="BC32" s="63"/>
      <c r="BD32" s="63"/>
      <c r="BE32" s="63"/>
      <c r="BF32" s="63"/>
      <c r="BG32" s="63"/>
      <c r="BH32" s="49"/>
      <c r="BI32" s="4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1"/>
      <c r="CF32" s="76"/>
      <c r="CG32" s="12"/>
      <c r="CH32" s="18"/>
      <c r="CI32" s="12"/>
    </row>
    <row r="33" spans="3:84" ht="19.5" customHeight="1">
      <c r="C33"/>
      <c r="D33" s="84"/>
      <c r="E33" s="94"/>
      <c r="F33" s="9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83"/>
      <c r="U33" s="83"/>
      <c r="V33" s="49"/>
      <c r="W33" s="49"/>
      <c r="X33" s="49"/>
      <c r="Y33" s="49"/>
      <c r="Z33" s="49"/>
      <c r="AA33" s="49"/>
      <c r="AB33" s="49"/>
      <c r="AC33" s="49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10"/>
      <c r="CF33" s="10"/>
    </row>
    <row r="34" spans="3:84" ht="19.5" customHeight="1">
      <c r="C34"/>
      <c r="D34" s="84"/>
      <c r="E34" s="80"/>
      <c r="F34" s="80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3"/>
      <c r="AF34" s="93"/>
      <c r="AG34" s="93"/>
      <c r="AH34" s="93"/>
      <c r="AI34" s="93"/>
      <c r="AJ34" s="93"/>
      <c r="AK34" s="93"/>
      <c r="AL34" s="93"/>
      <c r="AM34" s="93"/>
      <c r="AN34" s="91"/>
      <c r="AO34" s="93"/>
      <c r="AP34" s="93"/>
      <c r="AQ34" s="93"/>
      <c r="AR34" s="93"/>
      <c r="AS34" s="93"/>
      <c r="AT34" s="93"/>
      <c r="AU34" s="93"/>
      <c r="AV34" s="93"/>
      <c r="AW34" s="93"/>
      <c r="AX34" s="91"/>
      <c r="AY34" s="93"/>
      <c r="AZ34" s="93"/>
      <c r="BA34" s="93"/>
      <c r="BB34" s="93"/>
      <c r="BC34" s="93"/>
      <c r="BD34" s="93"/>
      <c r="BE34" s="93"/>
      <c r="BF34" s="93"/>
      <c r="BG34" s="93"/>
      <c r="BH34" s="49"/>
      <c r="BI34" s="4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F34" s="29"/>
    </row>
    <row r="35" spans="3:84" ht="19.5" customHeight="1">
      <c r="D35" s="84"/>
      <c r="E35" s="49"/>
      <c r="F35" s="49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49"/>
      <c r="BI35" s="4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21"/>
    </row>
    <row r="36" spans="3:84" ht="19.5" customHeight="1">
      <c r="D36" s="84"/>
      <c r="E36" s="49"/>
      <c r="F36" s="49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49"/>
      <c r="BI36" s="4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19"/>
      <c r="CF36" s="85"/>
    </row>
    <row r="37" spans="3:84" ht="19.5" customHeight="1">
      <c r="D37" s="84"/>
      <c r="E37" s="49"/>
      <c r="F37" s="49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49"/>
      <c r="BI37" s="4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19"/>
      <c r="CF37" s="85"/>
    </row>
    <row r="38" spans="3:84" ht="19.5" customHeight="1">
      <c r="C38"/>
      <c r="D38" s="84"/>
      <c r="E38" s="94"/>
      <c r="F38" s="94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108"/>
      <c r="U38" s="109"/>
      <c r="V38" s="109"/>
      <c r="W38" s="109"/>
      <c r="X38" s="109"/>
      <c r="Y38" s="109"/>
      <c r="Z38" s="109"/>
      <c r="AA38" s="109"/>
      <c r="AB38" s="109"/>
      <c r="AC38" s="109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65"/>
      <c r="BI38" s="65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</row>
    <row r="39" spans="3:84" ht="19.5" customHeight="1">
      <c r="C39"/>
      <c r="D39" s="84"/>
      <c r="E39" s="94"/>
      <c r="F39" s="94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8"/>
      <c r="S39" s="48"/>
      <c r="T39" s="83"/>
      <c r="U39" s="83"/>
      <c r="V39" s="49"/>
      <c r="W39" s="49"/>
      <c r="X39" s="49"/>
      <c r="Y39" s="49"/>
      <c r="Z39" s="49"/>
      <c r="AA39" s="49"/>
      <c r="AB39" s="49"/>
      <c r="AC39" s="49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</row>
    <row r="40" spans="3:84" ht="19.5" customHeight="1">
      <c r="C40"/>
      <c r="D40" s="84"/>
      <c r="E40" s="81"/>
      <c r="F40" s="81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</row>
    <row r="41" spans="3:84" ht="19.5" customHeight="1">
      <c r="E41" s="39"/>
      <c r="F41" s="39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49"/>
      <c r="BK41" s="49"/>
      <c r="BL41" s="86"/>
      <c r="BM41" s="86"/>
      <c r="BN41" s="86"/>
      <c r="BO41" s="86"/>
      <c r="BP41" s="90"/>
      <c r="BQ41" s="90"/>
      <c r="BR41" s="90"/>
      <c r="BS41" s="90"/>
      <c r="BT41" s="86"/>
      <c r="BU41" s="86"/>
      <c r="BV41" s="86"/>
      <c r="BW41" s="86"/>
      <c r="BX41" s="87"/>
      <c r="BY41" s="87"/>
      <c r="BZ41" s="87"/>
      <c r="CA41" s="87"/>
      <c r="CB41" s="39"/>
      <c r="CC41" s="39"/>
      <c r="CD41" s="39"/>
    </row>
    <row r="42" spans="3:84">
      <c r="E42" s="43"/>
      <c r="F42" s="43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</row>
    <row r="43" spans="3:84">
      <c r="E43" s="43"/>
      <c r="F43" s="43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44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</row>
    <row r="44" spans="3:84">
      <c r="W44" s="11"/>
    </row>
  </sheetData>
  <mergeCells count="143">
    <mergeCell ref="BP27:CA27"/>
    <mergeCell ref="E18:F27"/>
    <mergeCell ref="X9:Y10"/>
    <mergeCell ref="Z9:AA10"/>
    <mergeCell ref="E4:CA4"/>
    <mergeCell ref="BC7:BG7"/>
    <mergeCell ref="BH7:BJ7"/>
    <mergeCell ref="BK7:BM7"/>
    <mergeCell ref="BN7:BP7"/>
    <mergeCell ref="BQ7:BS7"/>
    <mergeCell ref="BT7:BV7"/>
    <mergeCell ref="BW7:BZ7"/>
    <mergeCell ref="BM9:BO10"/>
    <mergeCell ref="BP9:BR10"/>
    <mergeCell ref="BS9:BU10"/>
    <mergeCell ref="BV9:BX10"/>
    <mergeCell ref="BY9:CA10"/>
    <mergeCell ref="E11:Q11"/>
    <mergeCell ref="R11:AK12"/>
    <mergeCell ref="AO11:AW14"/>
    <mergeCell ref="AX11:CA14"/>
    <mergeCell ref="E12:Q12"/>
    <mergeCell ref="AO9:AW10"/>
    <mergeCell ref="AX9:AZ10"/>
    <mergeCell ref="BA9:BC10"/>
    <mergeCell ref="BD9:BF10"/>
    <mergeCell ref="BG9:BI10"/>
    <mergeCell ref="BJ9:BL10"/>
    <mergeCell ref="AB9:AC10"/>
    <mergeCell ref="AD9:AE10"/>
    <mergeCell ref="AF9:AG10"/>
    <mergeCell ref="AH9:AI10"/>
    <mergeCell ref="AJ9:AK10"/>
    <mergeCell ref="AM9:AN14"/>
    <mergeCell ref="E9:Q10"/>
    <mergeCell ref="R9:S10"/>
    <mergeCell ref="E13:Q13"/>
    <mergeCell ref="R13:AK14"/>
    <mergeCell ref="E14:Q14"/>
    <mergeCell ref="T9:U10"/>
    <mergeCell ref="V9:W10"/>
    <mergeCell ref="E16:U16"/>
    <mergeCell ref="V16:AE16"/>
    <mergeCell ref="AR18:BO18"/>
    <mergeCell ref="BP18:CA18"/>
    <mergeCell ref="G19:S19"/>
    <mergeCell ref="T19:AE19"/>
    <mergeCell ref="AF19:AQ19"/>
    <mergeCell ref="AR19:BO19"/>
    <mergeCell ref="BP19:CA19"/>
    <mergeCell ref="G20:S20"/>
    <mergeCell ref="T20:AE20"/>
    <mergeCell ref="AF20:AQ20"/>
    <mergeCell ref="AR20:BO20"/>
    <mergeCell ref="BP20:CA20"/>
    <mergeCell ref="G18:S18"/>
    <mergeCell ref="T18:U18"/>
    <mergeCell ref="V18:W18"/>
    <mergeCell ref="X18:AE18"/>
    <mergeCell ref="AF18:AG18"/>
    <mergeCell ref="AH18:AI18"/>
    <mergeCell ref="AJ18:AQ18"/>
    <mergeCell ref="AR21:BO21"/>
    <mergeCell ref="BP21:CA21"/>
    <mergeCell ref="G22:S22"/>
    <mergeCell ref="T22:AE22"/>
    <mergeCell ref="AF22:AQ22"/>
    <mergeCell ref="AR22:BO22"/>
    <mergeCell ref="BP22:CA22"/>
    <mergeCell ref="G23:S23"/>
    <mergeCell ref="T23:AE23"/>
    <mergeCell ref="AF23:AQ23"/>
    <mergeCell ref="AR23:BO23"/>
    <mergeCell ref="BP23:CA23"/>
    <mergeCell ref="G21:S21"/>
    <mergeCell ref="T21:AE21"/>
    <mergeCell ref="AF21:AQ21"/>
    <mergeCell ref="BP26:CA26"/>
    <mergeCell ref="G30:S31"/>
    <mergeCell ref="T30:AC30"/>
    <mergeCell ref="AD30:AM30"/>
    <mergeCell ref="AN30:AW30"/>
    <mergeCell ref="AX30:BG30"/>
    <mergeCell ref="G24:S24"/>
    <mergeCell ref="T24:AE24"/>
    <mergeCell ref="AF24:AQ24"/>
    <mergeCell ref="AR24:BO24"/>
    <mergeCell ref="BP24:CA24"/>
    <mergeCell ref="G25:S25"/>
    <mergeCell ref="T25:AE25"/>
    <mergeCell ref="AF25:AQ25"/>
    <mergeCell ref="AR25:BO25"/>
    <mergeCell ref="BP25:CA25"/>
    <mergeCell ref="T31:AC31"/>
    <mergeCell ref="AD31:AM31"/>
    <mergeCell ref="AN31:AW31"/>
    <mergeCell ref="AX31:BG31"/>
    <mergeCell ref="G27:S27"/>
    <mergeCell ref="T27:AE27"/>
    <mergeCell ref="AF27:AQ27"/>
    <mergeCell ref="AR27:BO27"/>
    <mergeCell ref="E32:F33"/>
    <mergeCell ref="T32:AC32"/>
    <mergeCell ref="AD32:AM32"/>
    <mergeCell ref="AN32:AW32"/>
    <mergeCell ref="G26:S26"/>
    <mergeCell ref="T26:AE26"/>
    <mergeCell ref="AF26:AQ26"/>
    <mergeCell ref="AR26:BO26"/>
    <mergeCell ref="E38:F39"/>
    <mergeCell ref="T38:AC38"/>
    <mergeCell ref="AD38:AM38"/>
    <mergeCell ref="AN38:AW38"/>
    <mergeCell ref="T40:AM40"/>
    <mergeCell ref="AN40:AX40"/>
    <mergeCell ref="G34:S35"/>
    <mergeCell ref="T34:AC34"/>
    <mergeCell ref="AD34:AM34"/>
    <mergeCell ref="AN34:AW34"/>
    <mergeCell ref="AX34:BG34"/>
    <mergeCell ref="T35:AC35"/>
    <mergeCell ref="AD35:AM35"/>
    <mergeCell ref="AN35:AW35"/>
    <mergeCell ref="AX35:BG35"/>
    <mergeCell ref="AY40:BI40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AJ41:AK41"/>
    <mergeCell ref="BT41:BU41"/>
    <mergeCell ref="BV41:BW41"/>
    <mergeCell ref="BX41:CA41"/>
    <mergeCell ref="AL41:AM41"/>
    <mergeCell ref="AN41:AX41"/>
    <mergeCell ref="AY41:BI41"/>
    <mergeCell ref="BL41:BM41"/>
    <mergeCell ref="BN41:BO41"/>
    <mergeCell ref="BP41:BS41"/>
  </mergeCells>
  <phoneticPr fontId="2"/>
  <dataValidations count="4">
    <dataValidation type="list" allowBlank="1" showInputMessage="1" showErrorMessage="1" sqref="CF16" xr:uid="{80BF6EAB-3779-4F83-BEE4-B461ECA66B78}">
      <formula1>"2300,18600"</formula1>
    </dataValidation>
    <dataValidation type="list" allowBlank="1" showInputMessage="1" showErrorMessage="1" sqref="CF19" xr:uid="{E6F3F69D-E39C-41A8-9319-132F7AC4FCD4}">
      <formula1>"２子,３子,なし"</formula1>
    </dataValidation>
    <dataValidation type="list" allowBlank="1" showInputMessage="1" showErrorMessage="1" sqref="BC7:BG7" xr:uid="{791860EE-E0E3-4A85-AE62-13575B58679D}">
      <formula1>"平成,令和"</formula1>
    </dataValidation>
    <dataValidation type="list" errorStyle="warning" allowBlank="1" showInputMessage="1" showErrorMessage="1" errorTitle="入力内容が違います" error="国上限月額ではないか0円です。_x000a_国上限月額が0円の場合，別紙の提出は不要です（食費助成のみの場合を除く）。" sqref="CF15" xr:uid="{A2BB4D3B-3776-4811-A48E-1D4AB5E19EF7}">
      <formula1>"4600,37200"</formula1>
    </dataValidation>
  </dataValidations>
  <pageMargins left="0.52" right="0.52" top="1" bottom="1" header="0.51200000000000001" footer="0.51200000000000001"/>
  <pageSetup paperSize="9" orientation="portrait" cellComments="asDisplayed" r:id="rId1"/>
  <headerFooter alignWithMargins="0"/>
  <colBreaks count="1" manualBreakCount="1">
    <brk id="80" max="31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H43"/>
  <sheetViews>
    <sheetView topLeftCell="A18" zoomScaleNormal="100" workbookViewId="0">
      <selection activeCell="BX29" sqref="BX29"/>
    </sheetView>
  </sheetViews>
  <sheetFormatPr defaultRowHeight="13"/>
  <cols>
    <col min="1" max="2" width="1.26953125" customWidth="1"/>
    <col min="3" max="3" width="1.26953125" style="1" customWidth="1"/>
    <col min="4" max="4" width="1.26953125" customWidth="1"/>
    <col min="5" max="82" width="1.08984375" customWidth="1"/>
  </cols>
  <sheetData>
    <row r="1" spans="1:80">
      <c r="CB1" s="2"/>
    </row>
    <row r="3" spans="1:8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</row>
    <row r="4" spans="1:80" ht="14">
      <c r="A4" s="3"/>
      <c r="B4" s="3"/>
      <c r="C4" s="3"/>
      <c r="D4" s="4"/>
      <c r="E4" s="261" t="s">
        <v>70</v>
      </c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</row>
    <row r="5" spans="1:80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</row>
    <row r="6" spans="1:80" ht="13.5" thickBo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25" t="s">
        <v>48</v>
      </c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</row>
    <row r="7" spans="1:80" s="3" customFormat="1" ht="19.5" customHeight="1" thickBot="1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BC7" s="300" t="s">
        <v>46</v>
      </c>
      <c r="BD7" s="264"/>
      <c r="BE7" s="264"/>
      <c r="BF7" s="264"/>
      <c r="BG7" s="264"/>
      <c r="BH7" s="264"/>
      <c r="BI7" s="264"/>
      <c r="BJ7" s="264"/>
      <c r="BK7" s="264">
        <v>8</v>
      </c>
      <c r="BL7" s="264"/>
      <c r="BM7" s="264"/>
      <c r="BN7" s="264" t="s">
        <v>0</v>
      </c>
      <c r="BO7" s="264"/>
      <c r="BP7" s="264"/>
      <c r="BQ7" s="264"/>
      <c r="BR7" s="264"/>
      <c r="BS7" s="264"/>
      <c r="BT7" s="264">
        <v>7</v>
      </c>
      <c r="BU7" s="264"/>
      <c r="BV7" s="264"/>
      <c r="BW7" s="264" t="s">
        <v>1</v>
      </c>
      <c r="BX7" s="264"/>
      <c r="BY7" s="264"/>
      <c r="BZ7" s="265"/>
    </row>
    <row r="8" spans="1:80" s="3" customFormat="1" ht="19.5" customHeight="1" thickBot="1">
      <c r="A8" s="6"/>
    </row>
    <row r="9" spans="1:80" s="3" customFormat="1" ht="19.5" customHeight="1">
      <c r="B9" s="6"/>
      <c r="E9" s="218" t="s">
        <v>2</v>
      </c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20"/>
      <c r="R9" s="305">
        <v>0</v>
      </c>
      <c r="S9" s="306"/>
      <c r="T9" s="305">
        <v>0</v>
      </c>
      <c r="U9" s="306"/>
      <c r="V9" s="305">
        <v>0</v>
      </c>
      <c r="W9" s="306"/>
      <c r="X9" s="305">
        <v>0</v>
      </c>
      <c r="Y9" s="306"/>
      <c r="Z9" s="305">
        <v>1</v>
      </c>
      <c r="AA9" s="306"/>
      <c r="AB9" s="305">
        <v>0</v>
      </c>
      <c r="AC9" s="306"/>
      <c r="AD9" s="305">
        <v>0</v>
      </c>
      <c r="AE9" s="306"/>
      <c r="AF9" s="305">
        <v>0</v>
      </c>
      <c r="AG9" s="306"/>
      <c r="AH9" s="305" t="s">
        <v>26</v>
      </c>
      <c r="AI9" s="306"/>
      <c r="AJ9" s="305" t="s">
        <v>26</v>
      </c>
      <c r="AK9" s="309"/>
      <c r="AM9" s="250" t="s">
        <v>3</v>
      </c>
      <c r="AN9" s="251"/>
      <c r="AO9" s="291" t="s">
        <v>4</v>
      </c>
      <c r="AP9" s="292"/>
      <c r="AQ9" s="292"/>
      <c r="AR9" s="292"/>
      <c r="AS9" s="292"/>
      <c r="AT9" s="292"/>
      <c r="AU9" s="292"/>
      <c r="AV9" s="292"/>
      <c r="AW9" s="293"/>
      <c r="AX9" s="301" t="s">
        <v>27</v>
      </c>
      <c r="AY9" s="301"/>
      <c r="AZ9" s="301"/>
      <c r="BA9" s="301" t="s">
        <v>28</v>
      </c>
      <c r="BB9" s="301"/>
      <c r="BC9" s="301"/>
      <c r="BD9" s="301" t="s">
        <v>27</v>
      </c>
      <c r="BE9" s="301"/>
      <c r="BF9" s="301"/>
      <c r="BG9" s="301" t="s">
        <v>27</v>
      </c>
      <c r="BH9" s="301"/>
      <c r="BI9" s="301"/>
      <c r="BJ9" s="301" t="s">
        <v>27</v>
      </c>
      <c r="BK9" s="301"/>
      <c r="BL9" s="301"/>
      <c r="BM9" s="301" t="s">
        <v>29</v>
      </c>
      <c r="BN9" s="301"/>
      <c r="BO9" s="301"/>
      <c r="BP9" s="301" t="s">
        <v>26</v>
      </c>
      <c r="BQ9" s="301"/>
      <c r="BR9" s="301"/>
      <c r="BS9" s="301" t="s">
        <v>26</v>
      </c>
      <c r="BT9" s="301"/>
      <c r="BU9" s="301"/>
      <c r="BV9" s="301" t="s">
        <v>30</v>
      </c>
      <c r="BW9" s="301"/>
      <c r="BX9" s="301"/>
      <c r="BY9" s="301" t="s">
        <v>26</v>
      </c>
      <c r="BZ9" s="301"/>
      <c r="CA9" s="303"/>
    </row>
    <row r="10" spans="1:80" s="3" customFormat="1" ht="19.5" customHeight="1">
      <c r="B10" s="6"/>
      <c r="E10" s="221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3"/>
      <c r="R10" s="307"/>
      <c r="S10" s="308"/>
      <c r="T10" s="307"/>
      <c r="U10" s="308"/>
      <c r="V10" s="307"/>
      <c r="W10" s="308"/>
      <c r="X10" s="307"/>
      <c r="Y10" s="308"/>
      <c r="Z10" s="307"/>
      <c r="AA10" s="308"/>
      <c r="AB10" s="307"/>
      <c r="AC10" s="308"/>
      <c r="AD10" s="307"/>
      <c r="AE10" s="308"/>
      <c r="AF10" s="307"/>
      <c r="AG10" s="308"/>
      <c r="AH10" s="307"/>
      <c r="AI10" s="308"/>
      <c r="AJ10" s="307"/>
      <c r="AK10" s="310"/>
      <c r="AM10" s="252"/>
      <c r="AN10" s="253"/>
      <c r="AO10" s="294"/>
      <c r="AP10" s="295"/>
      <c r="AQ10" s="295"/>
      <c r="AR10" s="295"/>
      <c r="AS10" s="295"/>
      <c r="AT10" s="295"/>
      <c r="AU10" s="295"/>
      <c r="AV10" s="295"/>
      <c r="AW10" s="296"/>
      <c r="AX10" s="302"/>
      <c r="AY10" s="302"/>
      <c r="AZ10" s="302"/>
      <c r="BA10" s="302"/>
      <c r="BB10" s="302"/>
      <c r="BC10" s="302"/>
      <c r="BD10" s="302"/>
      <c r="BE10" s="302"/>
      <c r="BF10" s="302"/>
      <c r="BG10" s="302"/>
      <c r="BH10" s="302"/>
      <c r="BI10" s="302"/>
      <c r="BJ10" s="302"/>
      <c r="BK10" s="302"/>
      <c r="BL10" s="302"/>
      <c r="BM10" s="302"/>
      <c r="BN10" s="302"/>
      <c r="BO10" s="302"/>
      <c r="BP10" s="302"/>
      <c r="BQ10" s="302"/>
      <c r="BR10" s="302"/>
      <c r="BS10" s="302"/>
      <c r="BT10" s="302"/>
      <c r="BU10" s="302"/>
      <c r="BV10" s="302"/>
      <c r="BW10" s="302"/>
      <c r="BX10" s="302"/>
      <c r="BY10" s="302"/>
      <c r="BZ10" s="302"/>
      <c r="CA10" s="304"/>
    </row>
    <row r="11" spans="1:80" s="3" customFormat="1" ht="19.5" customHeight="1">
      <c r="B11" s="6"/>
      <c r="E11" s="268" t="s">
        <v>5</v>
      </c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70"/>
      <c r="R11" s="311" t="s">
        <v>71</v>
      </c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3"/>
      <c r="AM11" s="252"/>
      <c r="AN11" s="253"/>
      <c r="AO11" s="271" t="s">
        <v>6</v>
      </c>
      <c r="AP11" s="272"/>
      <c r="AQ11" s="272"/>
      <c r="AR11" s="272"/>
      <c r="AS11" s="272"/>
      <c r="AT11" s="272"/>
      <c r="AU11" s="272"/>
      <c r="AV11" s="272"/>
      <c r="AW11" s="273"/>
      <c r="AX11" s="271" t="s">
        <v>73</v>
      </c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314"/>
    </row>
    <row r="12" spans="1:80" s="3" customFormat="1" ht="19.5" customHeight="1">
      <c r="B12" s="6"/>
      <c r="E12" s="288" t="s">
        <v>7</v>
      </c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90"/>
      <c r="R12" s="307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10"/>
      <c r="AM12" s="252"/>
      <c r="AN12" s="253"/>
      <c r="AO12" s="274"/>
      <c r="AP12" s="275"/>
      <c r="AQ12" s="275"/>
      <c r="AR12" s="275"/>
      <c r="AS12" s="275"/>
      <c r="AT12" s="275"/>
      <c r="AU12" s="275"/>
      <c r="AV12" s="275"/>
      <c r="AW12" s="276"/>
      <c r="AX12" s="274"/>
      <c r="AY12" s="275"/>
      <c r="AZ12" s="275"/>
      <c r="BA12" s="275"/>
      <c r="BB12" s="275"/>
      <c r="BC12" s="275"/>
      <c r="BD12" s="275"/>
      <c r="BE12" s="275"/>
      <c r="BF12" s="275"/>
      <c r="BG12" s="275"/>
      <c r="BH12" s="275"/>
      <c r="BI12" s="275"/>
      <c r="BJ12" s="275"/>
      <c r="BK12" s="275"/>
      <c r="BL12" s="275"/>
      <c r="BM12" s="275"/>
      <c r="BN12" s="275"/>
      <c r="BO12" s="275"/>
      <c r="BP12" s="275"/>
      <c r="BQ12" s="275"/>
      <c r="BR12" s="275"/>
      <c r="BS12" s="275"/>
      <c r="BT12" s="275"/>
      <c r="BU12" s="275"/>
      <c r="BV12" s="275"/>
      <c r="BW12" s="275"/>
      <c r="BX12" s="275"/>
      <c r="BY12" s="275"/>
      <c r="BZ12" s="275"/>
      <c r="CA12" s="315"/>
    </row>
    <row r="13" spans="1:80" s="3" customFormat="1" ht="19.5" customHeight="1">
      <c r="B13" s="6"/>
      <c r="E13" s="228" t="s">
        <v>8</v>
      </c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30"/>
      <c r="R13" s="311" t="s">
        <v>72</v>
      </c>
      <c r="S13" s="312"/>
      <c r="T13" s="312"/>
      <c r="U13" s="312"/>
      <c r="V13" s="312"/>
      <c r="W13" s="312"/>
      <c r="X13" s="312"/>
      <c r="Y13" s="312"/>
      <c r="Z13" s="312"/>
      <c r="AA13" s="312"/>
      <c r="AB13" s="312"/>
      <c r="AC13" s="312"/>
      <c r="AD13" s="312"/>
      <c r="AE13" s="312"/>
      <c r="AF13" s="312"/>
      <c r="AG13" s="312"/>
      <c r="AH13" s="312"/>
      <c r="AI13" s="312"/>
      <c r="AJ13" s="312"/>
      <c r="AK13" s="313"/>
      <c r="AM13" s="252"/>
      <c r="AN13" s="253"/>
      <c r="AO13" s="274"/>
      <c r="AP13" s="275"/>
      <c r="AQ13" s="275"/>
      <c r="AR13" s="275"/>
      <c r="AS13" s="275"/>
      <c r="AT13" s="275"/>
      <c r="AU13" s="275"/>
      <c r="AV13" s="275"/>
      <c r="AW13" s="276"/>
      <c r="AX13" s="274"/>
      <c r="AY13" s="275"/>
      <c r="AZ13" s="275"/>
      <c r="BA13" s="275"/>
      <c r="BB13" s="275"/>
      <c r="BC13" s="275"/>
      <c r="BD13" s="275"/>
      <c r="BE13" s="275"/>
      <c r="BF13" s="275"/>
      <c r="BG13" s="275"/>
      <c r="BH13" s="275"/>
      <c r="BI13" s="275"/>
      <c r="BJ13" s="275"/>
      <c r="BK13" s="275"/>
      <c r="BL13" s="275"/>
      <c r="BM13" s="275"/>
      <c r="BN13" s="275"/>
      <c r="BO13" s="275"/>
      <c r="BP13" s="275"/>
      <c r="BQ13" s="275"/>
      <c r="BR13" s="275"/>
      <c r="BS13" s="275"/>
      <c r="BT13" s="275"/>
      <c r="BU13" s="275"/>
      <c r="BV13" s="275"/>
      <c r="BW13" s="275"/>
      <c r="BX13" s="275"/>
      <c r="BY13" s="275"/>
      <c r="BZ13" s="275"/>
      <c r="CA13" s="315"/>
    </row>
    <row r="14" spans="1:80" s="3" customFormat="1" ht="19.5" customHeight="1" thickBot="1">
      <c r="B14" s="6"/>
      <c r="E14" s="237" t="s">
        <v>9</v>
      </c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9"/>
      <c r="R14" s="317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19"/>
      <c r="AM14" s="254"/>
      <c r="AN14" s="255"/>
      <c r="AO14" s="277"/>
      <c r="AP14" s="278"/>
      <c r="AQ14" s="278"/>
      <c r="AR14" s="278"/>
      <c r="AS14" s="278"/>
      <c r="AT14" s="278"/>
      <c r="AU14" s="278"/>
      <c r="AV14" s="278"/>
      <c r="AW14" s="279"/>
      <c r="AX14" s="277"/>
      <c r="AY14" s="278"/>
      <c r="AZ14" s="278"/>
      <c r="BA14" s="278"/>
      <c r="BB14" s="278"/>
      <c r="BC14" s="278"/>
      <c r="BD14" s="278"/>
      <c r="BE14" s="278"/>
      <c r="BF14" s="278"/>
      <c r="BG14" s="278"/>
      <c r="BH14" s="278"/>
      <c r="BI14" s="278"/>
      <c r="BJ14" s="278"/>
      <c r="BK14" s="278"/>
      <c r="BL14" s="278"/>
      <c r="BM14" s="278"/>
      <c r="BN14" s="278"/>
      <c r="BO14" s="278"/>
      <c r="BP14" s="278"/>
      <c r="BQ14" s="278"/>
      <c r="BR14" s="278"/>
      <c r="BS14" s="278"/>
      <c r="BT14" s="278"/>
      <c r="BU14" s="278"/>
      <c r="BV14" s="278"/>
      <c r="BW14" s="278"/>
      <c r="BX14" s="278"/>
      <c r="BY14" s="278"/>
      <c r="BZ14" s="278"/>
      <c r="CA14" s="316"/>
    </row>
    <row r="15" spans="1:80" ht="19.5" customHeight="1" thickBo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</row>
    <row r="16" spans="1:80" ht="19.5" customHeight="1" thickBot="1">
      <c r="A16" s="3"/>
      <c r="B16" s="3"/>
      <c r="C16" s="3" t="s">
        <v>10</v>
      </c>
      <c r="D16" s="3"/>
      <c r="E16" s="240" t="s">
        <v>80</v>
      </c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2"/>
      <c r="V16" s="331">
        <v>2300</v>
      </c>
      <c r="W16" s="332"/>
      <c r="X16" s="332"/>
      <c r="Y16" s="332"/>
      <c r="Z16" s="332"/>
      <c r="AA16" s="332"/>
      <c r="AB16" s="332"/>
      <c r="AC16" s="332"/>
      <c r="AD16" s="332"/>
      <c r="AE16" s="33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</row>
    <row r="17" spans="1:86" ht="19.5" customHeight="1" thickBo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</row>
    <row r="18" spans="1:86" ht="19.5" customHeight="1" thickBot="1">
      <c r="A18" s="3"/>
      <c r="B18" s="3"/>
      <c r="C18" s="3"/>
      <c r="D18" s="3"/>
      <c r="E18" s="69" t="s">
        <v>11</v>
      </c>
      <c r="F18" s="70"/>
      <c r="G18" s="204" t="s">
        <v>12</v>
      </c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185">
        <v>6</v>
      </c>
      <c r="U18" s="206"/>
      <c r="V18" s="207"/>
      <c r="W18" s="208"/>
      <c r="X18" s="209" t="str">
        <f>IF(V18=1,"児童発達支援",IF(V18=3,"放課後等デイ",IF(V18=4,"保育所訪問","")))</f>
        <v/>
      </c>
      <c r="Y18" s="210"/>
      <c r="Z18" s="210"/>
      <c r="AA18" s="210"/>
      <c r="AB18" s="210"/>
      <c r="AC18" s="210"/>
      <c r="AD18" s="210"/>
      <c r="AE18" s="211"/>
      <c r="AF18" s="212"/>
      <c r="AG18" s="213"/>
      <c r="AH18" s="214"/>
      <c r="AI18" s="213"/>
      <c r="AJ18" s="215"/>
      <c r="AK18" s="216"/>
      <c r="AL18" s="216"/>
      <c r="AM18" s="216"/>
      <c r="AN18" s="216"/>
      <c r="AO18" s="216"/>
      <c r="AP18" s="216"/>
      <c r="AQ18" s="217"/>
      <c r="AR18" s="185" t="s">
        <v>43</v>
      </c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186"/>
      <c r="BL18" s="186"/>
      <c r="BM18" s="186"/>
      <c r="BN18" s="186"/>
      <c r="BO18" s="187"/>
      <c r="BP18" s="188" t="s">
        <v>13</v>
      </c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90"/>
      <c r="CG18" t="s">
        <v>38</v>
      </c>
    </row>
    <row r="19" spans="1:86" ht="19.5" customHeight="1" thickBot="1">
      <c r="C19" s="3" t="s">
        <v>14</v>
      </c>
      <c r="E19" s="71"/>
      <c r="F19" s="72"/>
      <c r="G19" s="191" t="s">
        <v>55</v>
      </c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10">
        <v>2300</v>
      </c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2"/>
      <c r="AF19" s="102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4"/>
      <c r="AR19" s="192" t="s">
        <v>81</v>
      </c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3"/>
      <c r="BJ19" s="193"/>
      <c r="BK19" s="193"/>
      <c r="BL19" s="193"/>
      <c r="BM19" s="193"/>
      <c r="BN19" s="193"/>
      <c r="BO19" s="194"/>
      <c r="BP19" s="110">
        <f>SUM(T19:AQ19)</f>
        <v>2300</v>
      </c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2"/>
      <c r="CG19" t="s">
        <v>37</v>
      </c>
      <c r="CH19" s="12">
        <v>51456</v>
      </c>
    </row>
    <row r="20" spans="1:86" ht="19.5" customHeight="1">
      <c r="C20" s="3" t="s">
        <v>31</v>
      </c>
      <c r="E20" s="71"/>
      <c r="F20" s="72"/>
      <c r="G20" s="191" t="s">
        <v>56</v>
      </c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5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7"/>
      <c r="AF20" s="198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200"/>
      <c r="AR20" s="201" t="s">
        <v>16</v>
      </c>
      <c r="AS20" s="202"/>
      <c r="AT20" s="202"/>
      <c r="AU20" s="202"/>
      <c r="AV20" s="202"/>
      <c r="AW20" s="202"/>
      <c r="AX20" s="202"/>
      <c r="AY20" s="202"/>
      <c r="AZ20" s="202"/>
      <c r="BA20" s="202"/>
      <c r="BB20" s="202"/>
      <c r="BC20" s="202"/>
      <c r="BD20" s="202"/>
      <c r="BE20" s="202"/>
      <c r="BF20" s="202"/>
      <c r="BG20" s="202"/>
      <c r="BH20" s="202"/>
      <c r="BI20" s="202"/>
      <c r="BJ20" s="202"/>
      <c r="BK20" s="202"/>
      <c r="BL20" s="202"/>
      <c r="BM20" s="202"/>
      <c r="BN20" s="202"/>
      <c r="BO20" s="203"/>
      <c r="BP20" s="195">
        <f>SUM(T20:AQ20)</f>
        <v>0</v>
      </c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7"/>
      <c r="CG20" s="12" t="s">
        <v>36</v>
      </c>
      <c r="CH20">
        <v>4600</v>
      </c>
    </row>
    <row r="21" spans="1:86" ht="19.5" customHeight="1">
      <c r="C21" s="3" t="s">
        <v>17</v>
      </c>
      <c r="E21" s="71"/>
      <c r="F21" s="72"/>
      <c r="G21" s="177" t="s">
        <v>57</v>
      </c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52" t="str">
        <f>IF(CF26&gt;0,V16-CL28,"")</f>
        <v/>
      </c>
      <c r="U21" s="337"/>
      <c r="V21" s="337"/>
      <c r="W21" s="337"/>
      <c r="X21" s="337"/>
      <c r="Y21" s="337"/>
      <c r="Z21" s="337"/>
      <c r="AA21" s="337"/>
      <c r="AB21" s="337"/>
      <c r="AC21" s="337"/>
      <c r="AD21" s="337"/>
      <c r="AE21" s="338"/>
      <c r="AF21" s="182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4"/>
      <c r="AR21" s="149" t="s">
        <v>61</v>
      </c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1"/>
      <c r="BP21" s="152">
        <f t="shared" ref="BP21:BP25" si="0">SUM(T21:AQ21)</f>
        <v>0</v>
      </c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4"/>
      <c r="CG21" t="s">
        <v>74</v>
      </c>
      <c r="CH21">
        <v>2300</v>
      </c>
    </row>
    <row r="22" spans="1:86" ht="19.5" customHeight="1" thickBot="1">
      <c r="C22" s="3" t="s">
        <v>32</v>
      </c>
      <c r="E22" s="71"/>
      <c r="F22" s="72"/>
      <c r="G22" s="155" t="s">
        <v>58</v>
      </c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350">
        <f>MIN(T19:AE21)</f>
        <v>2300</v>
      </c>
      <c r="U22" s="351"/>
      <c r="V22" s="351"/>
      <c r="W22" s="351"/>
      <c r="X22" s="351"/>
      <c r="Y22" s="351"/>
      <c r="Z22" s="351"/>
      <c r="AA22" s="351"/>
      <c r="AB22" s="351"/>
      <c r="AC22" s="351"/>
      <c r="AD22" s="351"/>
      <c r="AE22" s="352"/>
      <c r="AF22" s="353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8"/>
      <c r="AR22" s="159" t="s">
        <v>19</v>
      </c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1"/>
      <c r="BP22" s="162">
        <f t="shared" si="0"/>
        <v>2300</v>
      </c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4"/>
    </row>
    <row r="23" spans="1:86" ht="19.5" customHeight="1" thickBot="1">
      <c r="C23" s="3" t="s">
        <v>33</v>
      </c>
      <c r="E23" s="71"/>
      <c r="F23" s="72"/>
      <c r="G23" s="320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2"/>
      <c r="T23" s="297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9"/>
      <c r="AF23" s="323"/>
      <c r="AG23" s="324"/>
      <c r="AH23" s="324"/>
      <c r="AI23" s="324"/>
      <c r="AJ23" s="324"/>
      <c r="AK23" s="324"/>
      <c r="AL23" s="324"/>
      <c r="AM23" s="324"/>
      <c r="AN23" s="324"/>
      <c r="AO23" s="324"/>
      <c r="AP23" s="324"/>
      <c r="AQ23" s="325"/>
      <c r="AR23" s="334"/>
      <c r="AS23" s="335"/>
      <c r="AT23" s="335"/>
      <c r="AU23" s="335"/>
      <c r="AV23" s="335"/>
      <c r="AW23" s="335"/>
      <c r="AX23" s="335"/>
      <c r="AY23" s="335"/>
      <c r="AZ23" s="335"/>
      <c r="BA23" s="335"/>
      <c r="BB23" s="335"/>
      <c r="BC23" s="335"/>
      <c r="BD23" s="335"/>
      <c r="BE23" s="335"/>
      <c r="BF23" s="335"/>
      <c r="BG23" s="335"/>
      <c r="BH23" s="335"/>
      <c r="BI23" s="335"/>
      <c r="BJ23" s="335"/>
      <c r="BK23" s="335"/>
      <c r="BL23" s="335"/>
      <c r="BM23" s="335"/>
      <c r="BN23" s="335"/>
      <c r="BO23" s="336"/>
      <c r="BP23" s="297"/>
      <c r="BQ23" s="298"/>
      <c r="BR23" s="298"/>
      <c r="BS23" s="298"/>
      <c r="BT23" s="298"/>
      <c r="BU23" s="298"/>
      <c r="BV23" s="298"/>
      <c r="BW23" s="298"/>
      <c r="BX23" s="298"/>
      <c r="BY23" s="298"/>
      <c r="BZ23" s="298"/>
      <c r="CA23" s="299"/>
    </row>
    <row r="24" spans="1:86" ht="19.5" customHeight="1" thickBot="1">
      <c r="C24" s="3" t="s">
        <v>34</v>
      </c>
      <c r="E24" s="71"/>
      <c r="F24" s="72"/>
      <c r="G24" s="96" t="s">
        <v>59</v>
      </c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8"/>
      <c r="T24" s="339">
        <f>MAX(CI19+CL28+AN32-V16,0)</f>
        <v>0</v>
      </c>
      <c r="U24" s="340"/>
      <c r="V24" s="340"/>
      <c r="W24" s="340"/>
      <c r="X24" s="340"/>
      <c r="Y24" s="340"/>
      <c r="Z24" s="340"/>
      <c r="AA24" s="340"/>
      <c r="AB24" s="340"/>
      <c r="AC24" s="340"/>
      <c r="AD24" s="340"/>
      <c r="AE24" s="341"/>
      <c r="AF24" s="342"/>
      <c r="AG24" s="343"/>
      <c r="AH24" s="343"/>
      <c r="AI24" s="343"/>
      <c r="AJ24" s="343"/>
      <c r="AK24" s="343"/>
      <c r="AL24" s="343"/>
      <c r="AM24" s="343"/>
      <c r="AN24" s="343"/>
      <c r="AO24" s="343"/>
      <c r="AP24" s="343"/>
      <c r="AQ24" s="344"/>
      <c r="AR24" s="345" t="s">
        <v>47</v>
      </c>
      <c r="AS24" s="346"/>
      <c r="AT24" s="346"/>
      <c r="AU24" s="346"/>
      <c r="AV24" s="346"/>
      <c r="AW24" s="346"/>
      <c r="AX24" s="346"/>
      <c r="AY24" s="346"/>
      <c r="AZ24" s="346"/>
      <c r="BA24" s="346"/>
      <c r="BB24" s="346"/>
      <c r="BC24" s="346"/>
      <c r="BD24" s="346"/>
      <c r="BE24" s="346"/>
      <c r="BF24" s="346"/>
      <c r="BG24" s="346"/>
      <c r="BH24" s="346"/>
      <c r="BI24" s="346"/>
      <c r="BJ24" s="346"/>
      <c r="BK24" s="346"/>
      <c r="BL24" s="346"/>
      <c r="BM24" s="346"/>
      <c r="BN24" s="346"/>
      <c r="BO24" s="347"/>
      <c r="BP24" s="339">
        <f>SUM(T24:AQ24)</f>
        <v>0</v>
      </c>
      <c r="BQ24" s="340"/>
      <c r="BR24" s="340"/>
      <c r="BS24" s="340"/>
      <c r="BT24" s="340"/>
      <c r="BU24" s="340"/>
      <c r="BV24" s="340"/>
      <c r="BW24" s="340"/>
      <c r="BX24" s="340"/>
      <c r="BY24" s="340"/>
      <c r="BZ24" s="340"/>
      <c r="CA24" s="341"/>
    </row>
    <row r="25" spans="1:86" ht="19.5" customHeight="1" thickBot="1">
      <c r="C25" s="1" t="s">
        <v>35</v>
      </c>
      <c r="E25" s="71"/>
      <c r="F25" s="72"/>
      <c r="G25" s="132" t="s">
        <v>65</v>
      </c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326"/>
      <c r="T25" s="327">
        <v>2300</v>
      </c>
      <c r="U25" s="328"/>
      <c r="V25" s="328"/>
      <c r="W25" s="328"/>
      <c r="X25" s="328"/>
      <c r="Y25" s="328"/>
      <c r="Z25" s="328"/>
      <c r="AA25" s="328"/>
      <c r="AB25" s="328"/>
      <c r="AC25" s="328"/>
      <c r="AD25" s="328"/>
      <c r="AE25" s="329"/>
      <c r="AF25" s="330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7"/>
      <c r="AR25" s="138" t="s">
        <v>23</v>
      </c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40"/>
      <c r="BP25" s="141">
        <f t="shared" si="0"/>
        <v>2300</v>
      </c>
      <c r="BQ25" s="142"/>
      <c r="BR25" s="142"/>
      <c r="BS25" s="142"/>
      <c r="BT25" s="142"/>
      <c r="BU25" s="142"/>
      <c r="BV25" s="142"/>
      <c r="BW25" s="142"/>
      <c r="BX25" s="142"/>
      <c r="BY25" s="142"/>
      <c r="BZ25" s="142"/>
      <c r="CA25" s="143"/>
    </row>
    <row r="26" spans="1:86" ht="19.5" customHeight="1" thickBot="1">
      <c r="C26" s="1" t="s">
        <v>24</v>
      </c>
      <c r="E26" s="73"/>
      <c r="F26" s="74"/>
      <c r="G26" s="96" t="s">
        <v>84</v>
      </c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8"/>
      <c r="T26" s="146">
        <v>46856</v>
      </c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8"/>
      <c r="AF26" s="102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4"/>
      <c r="AR26" s="105" t="s">
        <v>85</v>
      </c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7"/>
      <c r="BP26" s="110">
        <f>SUM(T26:AQ26)</f>
        <v>46856</v>
      </c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2"/>
    </row>
    <row r="27" spans="1:86" ht="19.5" customHeight="1" thickBot="1">
      <c r="C27" s="48"/>
      <c r="D27" s="49"/>
      <c r="E27" s="50"/>
      <c r="F27" s="50"/>
      <c r="G27" s="96" t="s">
        <v>64</v>
      </c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8"/>
      <c r="T27" s="146">
        <v>49156</v>
      </c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8"/>
      <c r="AF27" s="102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4"/>
      <c r="AR27" s="105" t="s">
        <v>25</v>
      </c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7"/>
      <c r="BP27" s="110">
        <f>SUM(T27:AQ27)</f>
        <v>49156</v>
      </c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2"/>
      <c r="CB27" s="49"/>
      <c r="CC27" s="49"/>
    </row>
    <row r="28" spans="1:86" ht="19.5" customHeight="1">
      <c r="C28" s="48"/>
      <c r="D28" s="49"/>
      <c r="E28" s="50"/>
      <c r="F28" s="50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49"/>
      <c r="CC28" s="49"/>
    </row>
    <row r="29" spans="1:86" ht="19.5" customHeight="1">
      <c r="C29" s="48"/>
      <c r="D29" s="49"/>
      <c r="E29" s="48"/>
      <c r="F29" s="55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49"/>
      <c r="CC29" s="49"/>
    </row>
    <row r="30" spans="1:86" ht="19.5" customHeight="1">
      <c r="C30" s="48"/>
      <c r="D30" s="49"/>
      <c r="E30" s="49"/>
      <c r="F30" s="49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49"/>
      <c r="CC30" s="49"/>
    </row>
    <row r="31" spans="1:86" ht="19.5" customHeight="1">
      <c r="C31" s="49"/>
      <c r="D31" s="49"/>
      <c r="E31" s="59"/>
      <c r="F31" s="5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</row>
    <row r="32" spans="1:86" ht="19.5" customHeight="1">
      <c r="C32" s="49"/>
      <c r="D32" s="49"/>
      <c r="E32" s="94"/>
      <c r="F32" s="94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</row>
    <row r="33" spans="3:81" ht="19.5" customHeight="1">
      <c r="C33" s="49"/>
      <c r="D33" s="49"/>
      <c r="E33" s="94"/>
      <c r="F33" s="94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3"/>
      <c r="AF33" s="93"/>
      <c r="AG33" s="93"/>
      <c r="AH33" s="93"/>
      <c r="AI33" s="93"/>
      <c r="AJ33" s="93"/>
      <c r="AK33" s="93"/>
      <c r="AL33" s="93"/>
      <c r="AM33" s="93"/>
      <c r="AN33" s="91"/>
      <c r="AO33" s="93"/>
      <c r="AP33" s="93"/>
      <c r="AQ33" s="93"/>
      <c r="AR33" s="93"/>
      <c r="AS33" s="93"/>
      <c r="AT33" s="93"/>
      <c r="AU33" s="93"/>
      <c r="AV33" s="93"/>
      <c r="AW33" s="93"/>
      <c r="AX33" s="91"/>
      <c r="AY33" s="93"/>
      <c r="AZ33" s="93"/>
      <c r="BA33" s="93"/>
      <c r="BB33" s="93"/>
      <c r="BC33" s="93"/>
      <c r="BD33" s="93"/>
      <c r="BE33" s="93"/>
      <c r="BF33" s="93"/>
      <c r="BG33" s="93"/>
      <c r="BH33" s="48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</row>
    <row r="34" spans="3:81" ht="19.5" customHeight="1">
      <c r="C34" s="49"/>
      <c r="D34" s="49"/>
      <c r="E34" s="59"/>
      <c r="F34" s="59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48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</row>
    <row r="35" spans="3:81" ht="19.5" customHeight="1">
      <c r="C35" s="48"/>
      <c r="D35" s="49"/>
      <c r="E35" s="49"/>
      <c r="F35" s="49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62"/>
      <c r="AY35" s="63"/>
      <c r="AZ35" s="63"/>
      <c r="BA35" s="63"/>
      <c r="BB35" s="63"/>
      <c r="BC35" s="63"/>
      <c r="BD35" s="63"/>
      <c r="BE35" s="63"/>
      <c r="BF35" s="63"/>
      <c r="BG35" s="63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</row>
    <row r="36" spans="3:81" ht="19.5" customHeight="1">
      <c r="C36" s="49"/>
      <c r="D36" s="49"/>
      <c r="E36" s="94"/>
      <c r="F36" s="94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61"/>
      <c r="U36" s="61"/>
      <c r="V36" s="49"/>
      <c r="W36" s="49"/>
      <c r="X36" s="49"/>
      <c r="Y36" s="49"/>
      <c r="Z36" s="49"/>
      <c r="AA36" s="49"/>
      <c r="AB36" s="49"/>
      <c r="AC36" s="49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</row>
    <row r="37" spans="3:81" ht="19.5" customHeight="1">
      <c r="C37" s="49"/>
      <c r="D37" s="49"/>
      <c r="E37" s="94"/>
      <c r="F37" s="94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3"/>
      <c r="AF37" s="93"/>
      <c r="AG37" s="93"/>
      <c r="AH37" s="93"/>
      <c r="AI37" s="93"/>
      <c r="AJ37" s="93"/>
      <c r="AK37" s="93"/>
      <c r="AL37" s="93"/>
      <c r="AM37" s="93"/>
      <c r="AN37" s="91"/>
      <c r="AO37" s="93"/>
      <c r="AP37" s="93"/>
      <c r="AQ37" s="93"/>
      <c r="AR37" s="93"/>
      <c r="AS37" s="93"/>
      <c r="AT37" s="93"/>
      <c r="AU37" s="93"/>
      <c r="AV37" s="93"/>
      <c r="AW37" s="93"/>
      <c r="AX37" s="91"/>
      <c r="AY37" s="93"/>
      <c r="AZ37" s="93"/>
      <c r="BA37" s="93"/>
      <c r="BB37" s="93"/>
      <c r="BC37" s="93"/>
      <c r="BD37" s="93"/>
      <c r="BE37" s="93"/>
      <c r="BF37" s="93"/>
      <c r="BG37" s="93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</row>
    <row r="38" spans="3:81" ht="19.5" customHeight="1">
      <c r="C38" s="49"/>
      <c r="D38" s="49"/>
      <c r="E38" s="60"/>
      <c r="F38" s="60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</row>
    <row r="39" spans="3:81" ht="19.5" customHeight="1">
      <c r="C39" s="48"/>
      <c r="D39" s="49"/>
      <c r="E39" s="49"/>
      <c r="F39" s="49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348"/>
      <c r="U39" s="349"/>
      <c r="V39" s="349"/>
      <c r="W39" s="349"/>
      <c r="X39" s="349"/>
      <c r="Y39" s="349"/>
      <c r="Z39" s="349"/>
      <c r="AA39" s="349"/>
      <c r="AB39" s="349"/>
      <c r="AC39" s="349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5"/>
      <c r="BI39" s="65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</row>
    <row r="40" spans="3:81" ht="19.5" customHeight="1">
      <c r="C40" s="48"/>
      <c r="D40" s="49"/>
      <c r="E40" s="67"/>
      <c r="F40" s="67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8"/>
      <c r="S40" s="48"/>
      <c r="T40" s="61"/>
      <c r="U40" s="61"/>
      <c r="V40" s="49"/>
      <c r="W40" s="49"/>
      <c r="X40" s="49"/>
      <c r="Y40" s="49"/>
      <c r="Z40" s="49"/>
      <c r="AA40" s="49"/>
      <c r="AB40" s="49"/>
      <c r="AC40" s="49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</row>
    <row r="41" spans="3:81" ht="19.5" customHeight="1">
      <c r="C41" s="48"/>
      <c r="D41" s="49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</row>
    <row r="42" spans="3:81">
      <c r="C42" s="48"/>
      <c r="D42" s="49"/>
      <c r="E42" s="49"/>
      <c r="F42" s="49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354"/>
      <c r="U42" s="354"/>
      <c r="V42" s="354"/>
      <c r="W42" s="354"/>
      <c r="X42" s="354"/>
      <c r="Y42" s="354"/>
      <c r="Z42" s="354"/>
      <c r="AA42" s="354"/>
      <c r="AB42" s="354"/>
      <c r="AC42" s="354"/>
      <c r="AD42" s="354"/>
      <c r="AE42" s="354"/>
      <c r="AF42" s="354"/>
      <c r="AG42" s="354"/>
      <c r="AH42" s="354"/>
      <c r="AI42" s="354"/>
      <c r="AJ42" s="354"/>
      <c r="AK42" s="354"/>
      <c r="AL42" s="354"/>
      <c r="AM42" s="354"/>
      <c r="AN42" s="355"/>
      <c r="AO42" s="355"/>
      <c r="AP42" s="355"/>
      <c r="AQ42" s="355"/>
      <c r="AR42" s="355"/>
      <c r="AS42" s="355"/>
      <c r="AT42" s="355"/>
      <c r="AU42" s="355"/>
      <c r="AV42" s="355"/>
      <c r="AW42" s="355"/>
      <c r="AX42" s="355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49"/>
      <c r="BK42" s="49"/>
      <c r="BL42" s="354"/>
      <c r="BM42" s="354"/>
      <c r="BN42" s="354"/>
      <c r="BO42" s="354"/>
      <c r="BP42" s="90"/>
      <c r="BQ42" s="90"/>
      <c r="BR42" s="90"/>
      <c r="BS42" s="90"/>
      <c r="BT42" s="354"/>
      <c r="BU42" s="354"/>
      <c r="BV42" s="354"/>
      <c r="BW42" s="354"/>
      <c r="BX42" s="90"/>
      <c r="BY42" s="90"/>
      <c r="BZ42" s="90"/>
      <c r="CA42" s="90"/>
      <c r="CB42" s="49"/>
      <c r="CC42" s="49"/>
    </row>
    <row r="43" spans="3:81"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</row>
  </sheetData>
  <mergeCells count="142">
    <mergeCell ref="BX42:CA42"/>
    <mergeCell ref="AY42:BI42"/>
    <mergeCell ref="BL42:BM42"/>
    <mergeCell ref="BN42:BO42"/>
    <mergeCell ref="BP42:BS42"/>
    <mergeCell ref="BT42:BU42"/>
    <mergeCell ref="BV42:BW42"/>
    <mergeCell ref="AY41:BI41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E32:F33"/>
    <mergeCell ref="G33:S34"/>
    <mergeCell ref="T33:AC33"/>
    <mergeCell ref="AD33:AM33"/>
    <mergeCell ref="AN33:AW33"/>
    <mergeCell ref="T41:AM41"/>
    <mergeCell ref="AN41:AX41"/>
    <mergeCell ref="AL42:AM42"/>
    <mergeCell ref="AN42:AX42"/>
    <mergeCell ref="E36:F37"/>
    <mergeCell ref="G37:S38"/>
    <mergeCell ref="T37:AC37"/>
    <mergeCell ref="AD37:AM37"/>
    <mergeCell ref="AN37:AW37"/>
    <mergeCell ref="AX37:BG37"/>
    <mergeCell ref="T38:AC38"/>
    <mergeCell ref="AD38:AM38"/>
    <mergeCell ref="AN38:AW38"/>
    <mergeCell ref="AX38:BG38"/>
    <mergeCell ref="AX33:BG33"/>
    <mergeCell ref="T34:AC34"/>
    <mergeCell ref="AD34:AM34"/>
    <mergeCell ref="AN34:AW34"/>
    <mergeCell ref="AX34:BG34"/>
    <mergeCell ref="T39:AC39"/>
    <mergeCell ref="AD39:AM39"/>
    <mergeCell ref="AN39:AW39"/>
    <mergeCell ref="T22:AE22"/>
    <mergeCell ref="AF22:AQ22"/>
    <mergeCell ref="AR22:BO22"/>
    <mergeCell ref="T26:AE26"/>
    <mergeCell ref="AF26:AQ26"/>
    <mergeCell ref="AR26:BO26"/>
    <mergeCell ref="G26:S26"/>
    <mergeCell ref="BP26:CA26"/>
    <mergeCell ref="G21:S21"/>
    <mergeCell ref="T21:AE21"/>
    <mergeCell ref="AF21:AQ21"/>
    <mergeCell ref="AR21:BO21"/>
    <mergeCell ref="BP21:CA21"/>
    <mergeCell ref="T35:AC35"/>
    <mergeCell ref="AD35:AM35"/>
    <mergeCell ref="AN35:AW35"/>
    <mergeCell ref="T24:AE24"/>
    <mergeCell ref="AF24:AQ24"/>
    <mergeCell ref="AR24:BO24"/>
    <mergeCell ref="BP24:CA24"/>
    <mergeCell ref="G22:S22"/>
    <mergeCell ref="E16:U16"/>
    <mergeCell ref="V16:AE16"/>
    <mergeCell ref="G18:S18"/>
    <mergeCell ref="T18:U18"/>
    <mergeCell ref="V18:W18"/>
    <mergeCell ref="X18:AE18"/>
    <mergeCell ref="BP18:CA18"/>
    <mergeCell ref="G27:S27"/>
    <mergeCell ref="T27:AE27"/>
    <mergeCell ref="AF27:AQ27"/>
    <mergeCell ref="AR27:BO27"/>
    <mergeCell ref="BP27:CA27"/>
    <mergeCell ref="BP19:CA19"/>
    <mergeCell ref="AF18:AG18"/>
    <mergeCell ref="AH18:AI18"/>
    <mergeCell ref="AJ18:AQ18"/>
    <mergeCell ref="AR23:BO23"/>
    <mergeCell ref="G20:S20"/>
    <mergeCell ref="T20:AE20"/>
    <mergeCell ref="AF20:AQ20"/>
    <mergeCell ref="G19:S19"/>
    <mergeCell ref="T19:AE19"/>
    <mergeCell ref="AF19:AQ19"/>
    <mergeCell ref="AR19:BO19"/>
    <mergeCell ref="AR20:BO20"/>
    <mergeCell ref="G23:S23"/>
    <mergeCell ref="T23:AE23"/>
    <mergeCell ref="AF23:AQ23"/>
    <mergeCell ref="BP22:CA22"/>
    <mergeCell ref="G25:S25"/>
    <mergeCell ref="T25:AE25"/>
    <mergeCell ref="AF25:AQ25"/>
    <mergeCell ref="AR25:BO25"/>
    <mergeCell ref="BP25:CA25"/>
    <mergeCell ref="BP20:CA20"/>
    <mergeCell ref="AX9:AZ10"/>
    <mergeCell ref="AB9:AC10"/>
    <mergeCell ref="AD9:AE10"/>
    <mergeCell ref="AF9:AG10"/>
    <mergeCell ref="AH9:AI10"/>
    <mergeCell ref="AJ9:AK10"/>
    <mergeCell ref="AM9:AN14"/>
    <mergeCell ref="E11:Q11"/>
    <mergeCell ref="R11:AK12"/>
    <mergeCell ref="AO11:AW14"/>
    <mergeCell ref="AX11:CA14"/>
    <mergeCell ref="E12:Q12"/>
    <mergeCell ref="E13:Q13"/>
    <mergeCell ref="R13:AK14"/>
    <mergeCell ref="E14:Q14"/>
    <mergeCell ref="X9:Y10"/>
    <mergeCell ref="Z9:AA10"/>
    <mergeCell ref="AO9:AW10"/>
    <mergeCell ref="AR18:BO18"/>
    <mergeCell ref="BP23:CA23"/>
    <mergeCell ref="G24:S24"/>
    <mergeCell ref="E4:CA4"/>
    <mergeCell ref="BC7:BG7"/>
    <mergeCell ref="BH7:BJ7"/>
    <mergeCell ref="BK7:BM7"/>
    <mergeCell ref="BN7:BP7"/>
    <mergeCell ref="BQ7:BS7"/>
    <mergeCell ref="BT7:BV7"/>
    <mergeCell ref="BW7:BZ7"/>
    <mergeCell ref="BM9:BO10"/>
    <mergeCell ref="BP9:BR10"/>
    <mergeCell ref="BS9:BU10"/>
    <mergeCell ref="BV9:BX10"/>
    <mergeCell ref="BY9:CA10"/>
    <mergeCell ref="E9:Q10"/>
    <mergeCell ref="R9:S10"/>
    <mergeCell ref="BA9:BC10"/>
    <mergeCell ref="BD9:BF10"/>
    <mergeCell ref="BG9:BI10"/>
    <mergeCell ref="BJ9:BL10"/>
    <mergeCell ref="T9:U10"/>
    <mergeCell ref="V9:W10"/>
  </mergeCells>
  <phoneticPr fontId="2"/>
  <pageMargins left="0.52" right="0.52" top="1" bottom="1" header="0.51200000000000001" footer="0.51200000000000001"/>
  <pageSetup paperSize="9" orientation="portrait" cellComments="asDisplayed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8780A-C2DF-468B-8C0B-AFFBBBBBEE14}">
  <dimension ref="A1:CJ43"/>
  <sheetViews>
    <sheetView topLeftCell="A18" zoomScaleNormal="100" workbookViewId="0">
      <selection activeCell="CE28" sqref="CE28"/>
    </sheetView>
  </sheetViews>
  <sheetFormatPr defaultRowHeight="13"/>
  <cols>
    <col min="1" max="2" width="1.26953125" customWidth="1"/>
    <col min="3" max="3" width="1.26953125" style="1" customWidth="1"/>
    <col min="4" max="4" width="1.26953125" customWidth="1"/>
    <col min="5" max="82" width="1.08984375" customWidth="1"/>
  </cols>
  <sheetData>
    <row r="1" spans="1:80">
      <c r="CB1" s="2"/>
    </row>
    <row r="3" spans="1:8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</row>
    <row r="4" spans="1:80" ht="14">
      <c r="A4" s="3"/>
      <c r="B4" s="3"/>
      <c r="C4" s="3"/>
      <c r="D4" s="45"/>
      <c r="E4" s="261" t="s">
        <v>70</v>
      </c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</row>
    <row r="5" spans="1:80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</row>
    <row r="6" spans="1:80" ht="13.5" thickBo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25" t="s">
        <v>48</v>
      </c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</row>
    <row r="7" spans="1:80" s="3" customFormat="1" ht="19.5" customHeight="1" thickBot="1">
      <c r="A7" s="4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BC7" s="300" t="s">
        <v>46</v>
      </c>
      <c r="BD7" s="264"/>
      <c r="BE7" s="264"/>
      <c r="BF7" s="264"/>
      <c r="BG7" s="264"/>
      <c r="BH7" s="264"/>
      <c r="BI7" s="264"/>
      <c r="BJ7" s="264"/>
      <c r="BK7" s="264">
        <v>8</v>
      </c>
      <c r="BL7" s="264"/>
      <c r="BM7" s="264"/>
      <c r="BN7" s="264" t="s">
        <v>0</v>
      </c>
      <c r="BO7" s="264"/>
      <c r="BP7" s="264"/>
      <c r="BQ7" s="264"/>
      <c r="BR7" s="264"/>
      <c r="BS7" s="264"/>
      <c r="BT7" s="264">
        <v>7</v>
      </c>
      <c r="BU7" s="264"/>
      <c r="BV7" s="264"/>
      <c r="BW7" s="264" t="s">
        <v>1</v>
      </c>
      <c r="BX7" s="264"/>
      <c r="BY7" s="264"/>
      <c r="BZ7" s="265"/>
    </row>
    <row r="8" spans="1:80" s="3" customFormat="1" ht="19.5" customHeight="1" thickBot="1">
      <c r="A8" s="46"/>
    </row>
    <row r="9" spans="1:80" s="3" customFormat="1" ht="19.5" customHeight="1">
      <c r="B9" s="46"/>
      <c r="E9" s="218" t="s">
        <v>2</v>
      </c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20"/>
      <c r="R9" s="305">
        <v>0</v>
      </c>
      <c r="S9" s="306"/>
      <c r="T9" s="305">
        <v>0</v>
      </c>
      <c r="U9" s="306"/>
      <c r="V9" s="305">
        <v>0</v>
      </c>
      <c r="W9" s="306"/>
      <c r="X9" s="305">
        <v>0</v>
      </c>
      <c r="Y9" s="306"/>
      <c r="Z9" s="305">
        <v>1</v>
      </c>
      <c r="AA9" s="306"/>
      <c r="AB9" s="305">
        <v>0</v>
      </c>
      <c r="AC9" s="306"/>
      <c r="AD9" s="305">
        <v>0</v>
      </c>
      <c r="AE9" s="306"/>
      <c r="AF9" s="305">
        <v>0</v>
      </c>
      <c r="AG9" s="306"/>
      <c r="AH9" s="305" t="s">
        <v>26</v>
      </c>
      <c r="AI9" s="306"/>
      <c r="AJ9" s="305" t="s">
        <v>26</v>
      </c>
      <c r="AK9" s="309"/>
      <c r="AM9" s="250" t="s">
        <v>3</v>
      </c>
      <c r="AN9" s="251"/>
      <c r="AO9" s="291" t="s">
        <v>4</v>
      </c>
      <c r="AP9" s="292"/>
      <c r="AQ9" s="292"/>
      <c r="AR9" s="292"/>
      <c r="AS9" s="292"/>
      <c r="AT9" s="292"/>
      <c r="AU9" s="292"/>
      <c r="AV9" s="292"/>
      <c r="AW9" s="293"/>
      <c r="AX9" s="301" t="s">
        <v>27</v>
      </c>
      <c r="AY9" s="301"/>
      <c r="AZ9" s="301"/>
      <c r="BA9" s="301" t="s">
        <v>27</v>
      </c>
      <c r="BB9" s="301"/>
      <c r="BC9" s="301"/>
      <c r="BD9" s="301" t="s">
        <v>27</v>
      </c>
      <c r="BE9" s="301"/>
      <c r="BF9" s="301"/>
      <c r="BG9" s="301" t="s">
        <v>27</v>
      </c>
      <c r="BH9" s="301"/>
      <c r="BI9" s="301"/>
      <c r="BJ9" s="301" t="s">
        <v>27</v>
      </c>
      <c r="BK9" s="301"/>
      <c r="BL9" s="301"/>
      <c r="BM9" s="301" t="s">
        <v>26</v>
      </c>
      <c r="BN9" s="301"/>
      <c r="BO9" s="301"/>
      <c r="BP9" s="301" t="s">
        <v>26</v>
      </c>
      <c r="BQ9" s="301"/>
      <c r="BR9" s="301"/>
      <c r="BS9" s="301" t="s">
        <v>26</v>
      </c>
      <c r="BT9" s="301"/>
      <c r="BU9" s="301"/>
      <c r="BV9" s="301" t="s">
        <v>26</v>
      </c>
      <c r="BW9" s="301"/>
      <c r="BX9" s="301"/>
      <c r="BY9" s="301" t="s">
        <v>26</v>
      </c>
      <c r="BZ9" s="301"/>
      <c r="CA9" s="303"/>
    </row>
    <row r="10" spans="1:80" s="3" customFormat="1" ht="19.5" customHeight="1">
      <c r="B10" s="46"/>
      <c r="E10" s="221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3"/>
      <c r="R10" s="307"/>
      <c r="S10" s="308"/>
      <c r="T10" s="307"/>
      <c r="U10" s="308"/>
      <c r="V10" s="307"/>
      <c r="W10" s="308"/>
      <c r="X10" s="307"/>
      <c r="Y10" s="308"/>
      <c r="Z10" s="307"/>
      <c r="AA10" s="308"/>
      <c r="AB10" s="307"/>
      <c r="AC10" s="308"/>
      <c r="AD10" s="307"/>
      <c r="AE10" s="308"/>
      <c r="AF10" s="307"/>
      <c r="AG10" s="308"/>
      <c r="AH10" s="307"/>
      <c r="AI10" s="308"/>
      <c r="AJ10" s="307"/>
      <c r="AK10" s="310"/>
      <c r="AM10" s="252"/>
      <c r="AN10" s="253"/>
      <c r="AO10" s="294"/>
      <c r="AP10" s="295"/>
      <c r="AQ10" s="295"/>
      <c r="AR10" s="295"/>
      <c r="AS10" s="295"/>
      <c r="AT10" s="295"/>
      <c r="AU10" s="295"/>
      <c r="AV10" s="295"/>
      <c r="AW10" s="296"/>
      <c r="AX10" s="302"/>
      <c r="AY10" s="302"/>
      <c r="AZ10" s="302"/>
      <c r="BA10" s="302"/>
      <c r="BB10" s="302"/>
      <c r="BC10" s="302"/>
      <c r="BD10" s="302"/>
      <c r="BE10" s="302"/>
      <c r="BF10" s="302"/>
      <c r="BG10" s="302"/>
      <c r="BH10" s="302"/>
      <c r="BI10" s="302"/>
      <c r="BJ10" s="302"/>
      <c r="BK10" s="302"/>
      <c r="BL10" s="302"/>
      <c r="BM10" s="302"/>
      <c r="BN10" s="302"/>
      <c r="BO10" s="302"/>
      <c r="BP10" s="302"/>
      <c r="BQ10" s="302"/>
      <c r="BR10" s="302"/>
      <c r="BS10" s="302"/>
      <c r="BT10" s="302"/>
      <c r="BU10" s="302"/>
      <c r="BV10" s="302"/>
      <c r="BW10" s="302"/>
      <c r="BX10" s="302"/>
      <c r="BY10" s="302"/>
      <c r="BZ10" s="302"/>
      <c r="CA10" s="304"/>
    </row>
    <row r="11" spans="1:80" s="3" customFormat="1" ht="19.5" customHeight="1">
      <c r="B11" s="46"/>
      <c r="E11" s="268" t="s">
        <v>5</v>
      </c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70"/>
      <c r="R11" s="311" t="s">
        <v>71</v>
      </c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3"/>
      <c r="AM11" s="252"/>
      <c r="AN11" s="253"/>
      <c r="AO11" s="271" t="s">
        <v>6</v>
      </c>
      <c r="AP11" s="272"/>
      <c r="AQ11" s="272"/>
      <c r="AR11" s="272"/>
      <c r="AS11" s="272"/>
      <c r="AT11" s="272"/>
      <c r="AU11" s="272"/>
      <c r="AV11" s="272"/>
      <c r="AW11" s="273"/>
      <c r="AX11" s="271" t="s">
        <v>73</v>
      </c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314"/>
    </row>
    <row r="12" spans="1:80" s="3" customFormat="1" ht="19.5" customHeight="1">
      <c r="B12" s="46"/>
      <c r="E12" s="288" t="s">
        <v>7</v>
      </c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90"/>
      <c r="R12" s="307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10"/>
      <c r="AM12" s="252"/>
      <c r="AN12" s="253"/>
      <c r="AO12" s="274"/>
      <c r="AP12" s="275"/>
      <c r="AQ12" s="275"/>
      <c r="AR12" s="275"/>
      <c r="AS12" s="275"/>
      <c r="AT12" s="275"/>
      <c r="AU12" s="275"/>
      <c r="AV12" s="275"/>
      <c r="AW12" s="276"/>
      <c r="AX12" s="274"/>
      <c r="AY12" s="275"/>
      <c r="AZ12" s="275"/>
      <c r="BA12" s="275"/>
      <c r="BB12" s="275"/>
      <c r="BC12" s="275"/>
      <c r="BD12" s="275"/>
      <c r="BE12" s="275"/>
      <c r="BF12" s="275"/>
      <c r="BG12" s="275"/>
      <c r="BH12" s="275"/>
      <c r="BI12" s="275"/>
      <c r="BJ12" s="275"/>
      <c r="BK12" s="275"/>
      <c r="BL12" s="275"/>
      <c r="BM12" s="275"/>
      <c r="BN12" s="275"/>
      <c r="BO12" s="275"/>
      <c r="BP12" s="275"/>
      <c r="BQ12" s="275"/>
      <c r="BR12" s="275"/>
      <c r="BS12" s="275"/>
      <c r="BT12" s="275"/>
      <c r="BU12" s="275"/>
      <c r="BV12" s="275"/>
      <c r="BW12" s="275"/>
      <c r="BX12" s="275"/>
      <c r="BY12" s="275"/>
      <c r="BZ12" s="275"/>
      <c r="CA12" s="315"/>
    </row>
    <row r="13" spans="1:80" s="3" customFormat="1" ht="19.5" customHeight="1">
      <c r="B13" s="46"/>
      <c r="E13" s="228" t="s">
        <v>8</v>
      </c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30"/>
      <c r="R13" s="311" t="s">
        <v>72</v>
      </c>
      <c r="S13" s="312"/>
      <c r="T13" s="312"/>
      <c r="U13" s="312"/>
      <c r="V13" s="312"/>
      <c r="W13" s="312"/>
      <c r="X13" s="312"/>
      <c r="Y13" s="312"/>
      <c r="Z13" s="312"/>
      <c r="AA13" s="312"/>
      <c r="AB13" s="312"/>
      <c r="AC13" s="312"/>
      <c r="AD13" s="312"/>
      <c r="AE13" s="312"/>
      <c r="AF13" s="312"/>
      <c r="AG13" s="312"/>
      <c r="AH13" s="312"/>
      <c r="AI13" s="312"/>
      <c r="AJ13" s="312"/>
      <c r="AK13" s="313"/>
      <c r="AM13" s="252"/>
      <c r="AN13" s="253"/>
      <c r="AO13" s="274"/>
      <c r="AP13" s="275"/>
      <c r="AQ13" s="275"/>
      <c r="AR13" s="275"/>
      <c r="AS13" s="275"/>
      <c r="AT13" s="275"/>
      <c r="AU13" s="275"/>
      <c r="AV13" s="275"/>
      <c r="AW13" s="276"/>
      <c r="AX13" s="274"/>
      <c r="AY13" s="275"/>
      <c r="AZ13" s="275"/>
      <c r="BA13" s="275"/>
      <c r="BB13" s="275"/>
      <c r="BC13" s="275"/>
      <c r="BD13" s="275"/>
      <c r="BE13" s="275"/>
      <c r="BF13" s="275"/>
      <c r="BG13" s="275"/>
      <c r="BH13" s="275"/>
      <c r="BI13" s="275"/>
      <c r="BJ13" s="275"/>
      <c r="BK13" s="275"/>
      <c r="BL13" s="275"/>
      <c r="BM13" s="275"/>
      <c r="BN13" s="275"/>
      <c r="BO13" s="275"/>
      <c r="BP13" s="275"/>
      <c r="BQ13" s="275"/>
      <c r="BR13" s="275"/>
      <c r="BS13" s="275"/>
      <c r="BT13" s="275"/>
      <c r="BU13" s="275"/>
      <c r="BV13" s="275"/>
      <c r="BW13" s="275"/>
      <c r="BX13" s="275"/>
      <c r="BY13" s="275"/>
      <c r="BZ13" s="275"/>
      <c r="CA13" s="315"/>
    </row>
    <row r="14" spans="1:80" s="3" customFormat="1" ht="19.5" customHeight="1" thickBot="1">
      <c r="B14" s="46"/>
      <c r="E14" s="237" t="s">
        <v>9</v>
      </c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9"/>
      <c r="R14" s="317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19"/>
      <c r="AM14" s="254"/>
      <c r="AN14" s="255"/>
      <c r="AO14" s="277"/>
      <c r="AP14" s="278"/>
      <c r="AQ14" s="278"/>
      <c r="AR14" s="278"/>
      <c r="AS14" s="278"/>
      <c r="AT14" s="278"/>
      <c r="AU14" s="278"/>
      <c r="AV14" s="278"/>
      <c r="AW14" s="279"/>
      <c r="AX14" s="277"/>
      <c r="AY14" s="278"/>
      <c r="AZ14" s="278"/>
      <c r="BA14" s="278"/>
      <c r="BB14" s="278"/>
      <c r="BC14" s="278"/>
      <c r="BD14" s="278"/>
      <c r="BE14" s="278"/>
      <c r="BF14" s="278"/>
      <c r="BG14" s="278"/>
      <c r="BH14" s="278"/>
      <c r="BI14" s="278"/>
      <c r="BJ14" s="278"/>
      <c r="BK14" s="278"/>
      <c r="BL14" s="278"/>
      <c r="BM14" s="278"/>
      <c r="BN14" s="278"/>
      <c r="BO14" s="278"/>
      <c r="BP14" s="278"/>
      <c r="BQ14" s="278"/>
      <c r="BR14" s="278"/>
      <c r="BS14" s="278"/>
      <c r="BT14" s="278"/>
      <c r="BU14" s="278"/>
      <c r="BV14" s="278"/>
      <c r="BW14" s="278"/>
      <c r="BX14" s="278"/>
      <c r="BY14" s="278"/>
      <c r="BZ14" s="278"/>
      <c r="CA14" s="316"/>
    </row>
    <row r="15" spans="1:80" ht="19.5" customHeight="1" thickBo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</row>
    <row r="16" spans="1:80" ht="19.5" customHeight="1" thickBot="1">
      <c r="A16" s="3"/>
      <c r="B16" s="3"/>
      <c r="C16" s="3" t="s">
        <v>10</v>
      </c>
      <c r="D16" s="3"/>
      <c r="E16" s="240" t="s">
        <v>80</v>
      </c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2"/>
      <c r="V16" s="331">
        <v>18600</v>
      </c>
      <c r="W16" s="332"/>
      <c r="X16" s="332"/>
      <c r="Y16" s="332"/>
      <c r="Z16" s="332"/>
      <c r="AA16" s="332"/>
      <c r="AB16" s="332"/>
      <c r="AC16" s="332"/>
      <c r="AD16" s="332"/>
      <c r="AE16" s="33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</row>
    <row r="17" spans="1:88" ht="19.5" customHeight="1" thickBo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</row>
    <row r="18" spans="1:88" ht="19.5" customHeight="1" thickBot="1">
      <c r="A18" s="3"/>
      <c r="B18" s="3"/>
      <c r="C18" s="3"/>
      <c r="D18" s="3"/>
      <c r="E18" s="250" t="s">
        <v>11</v>
      </c>
      <c r="F18" s="256"/>
      <c r="G18" s="204" t="s">
        <v>12</v>
      </c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185">
        <v>6</v>
      </c>
      <c r="U18" s="206"/>
      <c r="V18" s="207"/>
      <c r="W18" s="208"/>
      <c r="X18" s="209" t="str">
        <f>IF(V18=1,"児童発達支援",IF(V18=3,"放課後等デイ",IF(V18=4,"保育所訪問","")))</f>
        <v/>
      </c>
      <c r="Y18" s="210"/>
      <c r="Z18" s="210"/>
      <c r="AA18" s="210"/>
      <c r="AB18" s="210"/>
      <c r="AC18" s="210"/>
      <c r="AD18" s="210"/>
      <c r="AE18" s="211"/>
      <c r="AF18" s="212"/>
      <c r="AG18" s="213"/>
      <c r="AH18" s="214"/>
      <c r="AI18" s="213"/>
      <c r="AJ18" s="215"/>
      <c r="AK18" s="216"/>
      <c r="AL18" s="216"/>
      <c r="AM18" s="216"/>
      <c r="AN18" s="216"/>
      <c r="AO18" s="216"/>
      <c r="AP18" s="216"/>
      <c r="AQ18" s="217"/>
      <c r="AR18" s="185" t="s">
        <v>43</v>
      </c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186"/>
      <c r="BL18" s="186"/>
      <c r="BM18" s="186"/>
      <c r="BN18" s="186"/>
      <c r="BO18" s="187"/>
      <c r="BP18" s="188" t="s">
        <v>13</v>
      </c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90"/>
      <c r="CG18" t="s">
        <v>75</v>
      </c>
    </row>
    <row r="19" spans="1:88" ht="19.5" customHeight="1" thickBot="1">
      <c r="C19" s="3" t="s">
        <v>14</v>
      </c>
      <c r="E19" s="257"/>
      <c r="F19" s="258"/>
      <c r="G19" s="191" t="s">
        <v>55</v>
      </c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10">
        <v>5000</v>
      </c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2"/>
      <c r="AF19" s="102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4"/>
      <c r="AR19" s="192" t="s">
        <v>81</v>
      </c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3"/>
      <c r="BJ19" s="193"/>
      <c r="BK19" s="193"/>
      <c r="BL19" s="193"/>
      <c r="BM19" s="193"/>
      <c r="BN19" s="193"/>
      <c r="BO19" s="194"/>
      <c r="BP19" s="110">
        <f>SUM(T19:AQ19)</f>
        <v>5000</v>
      </c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2"/>
      <c r="CH19" t="s">
        <v>76</v>
      </c>
      <c r="CI19" t="s">
        <v>77</v>
      </c>
    </row>
    <row r="20" spans="1:88" ht="19.5" customHeight="1">
      <c r="C20" s="3" t="s">
        <v>15</v>
      </c>
      <c r="E20" s="257"/>
      <c r="F20" s="258"/>
      <c r="G20" s="191" t="s">
        <v>56</v>
      </c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5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7"/>
      <c r="AF20" s="198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200"/>
      <c r="AR20" s="201" t="s">
        <v>16</v>
      </c>
      <c r="AS20" s="202"/>
      <c r="AT20" s="202"/>
      <c r="AU20" s="202"/>
      <c r="AV20" s="202"/>
      <c r="AW20" s="202"/>
      <c r="AX20" s="202"/>
      <c r="AY20" s="202"/>
      <c r="AZ20" s="202"/>
      <c r="BA20" s="202"/>
      <c r="BB20" s="202"/>
      <c r="BC20" s="202"/>
      <c r="BD20" s="202"/>
      <c r="BE20" s="202"/>
      <c r="BF20" s="202"/>
      <c r="BG20" s="202"/>
      <c r="BH20" s="202"/>
      <c r="BI20" s="202"/>
      <c r="BJ20" s="202"/>
      <c r="BK20" s="202"/>
      <c r="BL20" s="202"/>
      <c r="BM20" s="202"/>
      <c r="BN20" s="202"/>
      <c r="BO20" s="203"/>
      <c r="BP20" s="195">
        <f>SUM(T20:AQ20)</f>
        <v>0</v>
      </c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7"/>
      <c r="CG20" t="s">
        <v>37</v>
      </c>
      <c r="CH20" s="12">
        <v>170000</v>
      </c>
      <c r="CI20" s="66">
        <v>50000</v>
      </c>
      <c r="CJ20" s="66"/>
    </row>
    <row r="21" spans="1:88" ht="19.5" customHeight="1">
      <c r="C21" s="3" t="s">
        <v>17</v>
      </c>
      <c r="E21" s="257"/>
      <c r="F21" s="258"/>
      <c r="G21" s="177" t="s">
        <v>57</v>
      </c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52">
        <v>1600</v>
      </c>
      <c r="U21" s="337"/>
      <c r="V21" s="337"/>
      <c r="W21" s="337"/>
      <c r="X21" s="337"/>
      <c r="Y21" s="337"/>
      <c r="Z21" s="337"/>
      <c r="AA21" s="337"/>
      <c r="AB21" s="337"/>
      <c r="AC21" s="337"/>
      <c r="AD21" s="337"/>
      <c r="AE21" s="338"/>
      <c r="AF21" s="182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4"/>
      <c r="AR21" s="149" t="s">
        <v>61</v>
      </c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1"/>
      <c r="BP21" s="152">
        <f t="shared" ref="BP21:BP25" si="0">SUM(T21:AQ21)</f>
        <v>1600</v>
      </c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4"/>
      <c r="CG21" s="12" t="s">
        <v>36</v>
      </c>
      <c r="CH21" s="66">
        <v>37200</v>
      </c>
      <c r="CI21" s="66">
        <v>37200</v>
      </c>
      <c r="CJ21" s="66"/>
    </row>
    <row r="22" spans="1:88" ht="19.5" customHeight="1" thickBot="1">
      <c r="C22" s="3" t="s">
        <v>18</v>
      </c>
      <c r="E22" s="257"/>
      <c r="F22" s="258"/>
      <c r="G22" s="155" t="s">
        <v>58</v>
      </c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350">
        <f>MIN(T19:AE21)</f>
        <v>1600</v>
      </c>
      <c r="U22" s="351"/>
      <c r="V22" s="351"/>
      <c r="W22" s="351"/>
      <c r="X22" s="351"/>
      <c r="Y22" s="351"/>
      <c r="Z22" s="351"/>
      <c r="AA22" s="351"/>
      <c r="AB22" s="351"/>
      <c r="AC22" s="351"/>
      <c r="AD22" s="351"/>
      <c r="AE22" s="352"/>
      <c r="AF22" s="353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8"/>
      <c r="AR22" s="159" t="s">
        <v>19</v>
      </c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1"/>
      <c r="BP22" s="162">
        <f t="shared" si="0"/>
        <v>1600</v>
      </c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4"/>
      <c r="CG22" t="s">
        <v>74</v>
      </c>
      <c r="CH22" s="66">
        <v>18600</v>
      </c>
      <c r="CI22" s="66">
        <v>18600</v>
      </c>
      <c r="CJ22" s="66"/>
    </row>
    <row r="23" spans="1:88" ht="19.5" customHeight="1" thickBot="1">
      <c r="C23" s="3" t="s">
        <v>20</v>
      </c>
      <c r="E23" s="257"/>
      <c r="F23" s="258"/>
      <c r="G23" s="320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2"/>
      <c r="T23" s="297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9"/>
      <c r="AF23" s="323"/>
      <c r="AG23" s="324"/>
      <c r="AH23" s="324"/>
      <c r="AI23" s="324"/>
      <c r="AJ23" s="324"/>
      <c r="AK23" s="324"/>
      <c r="AL23" s="324"/>
      <c r="AM23" s="324"/>
      <c r="AN23" s="324"/>
      <c r="AO23" s="324"/>
      <c r="AP23" s="324"/>
      <c r="AQ23" s="325"/>
      <c r="AR23" s="334"/>
      <c r="AS23" s="335"/>
      <c r="AT23" s="335"/>
      <c r="AU23" s="335"/>
      <c r="AV23" s="335"/>
      <c r="AW23" s="335"/>
      <c r="AX23" s="335"/>
      <c r="AY23" s="335"/>
      <c r="AZ23" s="335"/>
      <c r="BA23" s="335"/>
      <c r="BB23" s="335"/>
      <c r="BC23" s="335"/>
      <c r="BD23" s="335"/>
      <c r="BE23" s="335"/>
      <c r="BF23" s="335"/>
      <c r="BG23" s="335"/>
      <c r="BH23" s="335"/>
      <c r="BI23" s="335"/>
      <c r="BJ23" s="335"/>
      <c r="BK23" s="335"/>
      <c r="BL23" s="335"/>
      <c r="BM23" s="335"/>
      <c r="BN23" s="335"/>
      <c r="BO23" s="336"/>
      <c r="BP23" s="297"/>
      <c r="BQ23" s="298"/>
      <c r="BR23" s="298"/>
      <c r="BS23" s="298"/>
      <c r="BT23" s="298"/>
      <c r="BU23" s="298"/>
      <c r="BV23" s="298"/>
      <c r="BW23" s="298"/>
      <c r="BX23" s="298"/>
      <c r="BY23" s="298"/>
      <c r="BZ23" s="298"/>
      <c r="CA23" s="299"/>
      <c r="CG23" t="s">
        <v>78</v>
      </c>
      <c r="CH23" s="66">
        <v>17000</v>
      </c>
      <c r="CI23" s="66">
        <v>5000</v>
      </c>
      <c r="CJ23" s="66"/>
    </row>
    <row r="24" spans="1:88" ht="19.5" customHeight="1" thickBot="1">
      <c r="C24" s="3" t="s">
        <v>21</v>
      </c>
      <c r="E24" s="257"/>
      <c r="F24" s="258"/>
      <c r="G24" s="96" t="s">
        <v>59</v>
      </c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8"/>
      <c r="T24" s="339"/>
      <c r="U24" s="340"/>
      <c r="V24" s="340"/>
      <c r="W24" s="340"/>
      <c r="X24" s="340"/>
      <c r="Y24" s="340"/>
      <c r="Z24" s="340"/>
      <c r="AA24" s="340"/>
      <c r="AB24" s="340"/>
      <c r="AC24" s="340"/>
      <c r="AD24" s="340"/>
      <c r="AE24" s="341"/>
      <c r="AF24" s="342"/>
      <c r="AG24" s="343"/>
      <c r="AH24" s="343"/>
      <c r="AI24" s="343"/>
      <c r="AJ24" s="343"/>
      <c r="AK24" s="343"/>
      <c r="AL24" s="343"/>
      <c r="AM24" s="343"/>
      <c r="AN24" s="343"/>
      <c r="AO24" s="343"/>
      <c r="AP24" s="343"/>
      <c r="AQ24" s="344"/>
      <c r="AR24" s="345" t="s">
        <v>47</v>
      </c>
      <c r="AS24" s="346"/>
      <c r="AT24" s="346"/>
      <c r="AU24" s="346"/>
      <c r="AV24" s="346"/>
      <c r="AW24" s="346"/>
      <c r="AX24" s="346"/>
      <c r="AY24" s="346"/>
      <c r="AZ24" s="346"/>
      <c r="BA24" s="346"/>
      <c r="BB24" s="346"/>
      <c r="BC24" s="346"/>
      <c r="BD24" s="346"/>
      <c r="BE24" s="346"/>
      <c r="BF24" s="346"/>
      <c r="BG24" s="346"/>
      <c r="BH24" s="346"/>
      <c r="BI24" s="346"/>
      <c r="BJ24" s="346"/>
      <c r="BK24" s="346"/>
      <c r="BL24" s="346"/>
      <c r="BM24" s="346"/>
      <c r="BN24" s="346"/>
      <c r="BO24" s="347"/>
      <c r="BP24" s="339"/>
      <c r="BQ24" s="340"/>
      <c r="BR24" s="340"/>
      <c r="BS24" s="340"/>
      <c r="BT24" s="340"/>
      <c r="BU24" s="340"/>
      <c r="BV24" s="340"/>
      <c r="BW24" s="340"/>
      <c r="BX24" s="340"/>
      <c r="BY24" s="340"/>
      <c r="BZ24" s="340"/>
      <c r="CA24" s="341"/>
      <c r="CG24" t="s">
        <v>79</v>
      </c>
      <c r="CH24" s="66">
        <v>0</v>
      </c>
      <c r="CI24" t="s">
        <v>39</v>
      </c>
    </row>
    <row r="25" spans="1:88" ht="19.5" customHeight="1" thickBot="1">
      <c r="C25" s="1" t="s">
        <v>22</v>
      </c>
      <c r="E25" s="257"/>
      <c r="F25" s="258"/>
      <c r="G25" s="132" t="s">
        <v>65</v>
      </c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326"/>
      <c r="T25" s="327">
        <v>3400</v>
      </c>
      <c r="U25" s="328"/>
      <c r="V25" s="328"/>
      <c r="W25" s="328"/>
      <c r="X25" s="328"/>
      <c r="Y25" s="328"/>
      <c r="Z25" s="328"/>
      <c r="AA25" s="328"/>
      <c r="AB25" s="328"/>
      <c r="AC25" s="328"/>
      <c r="AD25" s="328"/>
      <c r="AE25" s="329"/>
      <c r="AF25" s="330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7"/>
      <c r="AR25" s="138" t="s">
        <v>23</v>
      </c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40"/>
      <c r="BP25" s="141">
        <f t="shared" si="0"/>
        <v>3400</v>
      </c>
      <c r="BQ25" s="142"/>
      <c r="BR25" s="142"/>
      <c r="BS25" s="142"/>
      <c r="BT25" s="142"/>
      <c r="BU25" s="142"/>
      <c r="BV25" s="142"/>
      <c r="BW25" s="142"/>
      <c r="BX25" s="142"/>
      <c r="BY25" s="142"/>
      <c r="BZ25" s="142"/>
      <c r="CA25" s="143"/>
      <c r="CG25" s="68" t="s">
        <v>83</v>
      </c>
      <c r="CH25" s="66">
        <v>17000</v>
      </c>
      <c r="CI25" t="s">
        <v>39</v>
      </c>
    </row>
    <row r="26" spans="1:88" ht="19.5" customHeight="1" thickBot="1">
      <c r="C26" s="1" t="s">
        <v>24</v>
      </c>
      <c r="E26" s="259"/>
      <c r="F26" s="260"/>
      <c r="G26" s="96" t="s">
        <v>84</v>
      </c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8"/>
      <c r="T26" s="146">
        <v>45000</v>
      </c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8"/>
      <c r="AF26" s="102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4"/>
      <c r="AR26" s="105" t="s">
        <v>85</v>
      </c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7"/>
      <c r="BP26" s="110">
        <f>SUM(T26:AQ26)</f>
        <v>45000</v>
      </c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2"/>
    </row>
    <row r="27" spans="1:88" ht="19.5" customHeight="1" thickBot="1">
      <c r="C27" s="48"/>
      <c r="D27" s="49"/>
      <c r="E27" s="50"/>
      <c r="F27" s="50"/>
      <c r="G27" s="96" t="s">
        <v>64</v>
      </c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8"/>
      <c r="T27" s="146">
        <v>48400</v>
      </c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8"/>
      <c r="AF27" s="102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4"/>
      <c r="AR27" s="105" t="s">
        <v>25</v>
      </c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7"/>
      <c r="BP27" s="110">
        <f>SUM(T27:AQ27)</f>
        <v>48400</v>
      </c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2"/>
      <c r="CB27" s="49"/>
      <c r="CC27" s="49"/>
    </row>
    <row r="28" spans="1:88" ht="19.5" customHeight="1">
      <c r="C28" s="48"/>
      <c r="D28" s="49"/>
      <c r="E28" s="50"/>
      <c r="F28" s="50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49"/>
      <c r="CC28" s="49"/>
    </row>
    <row r="29" spans="1:88" ht="19.5" customHeight="1">
      <c r="C29" s="48"/>
      <c r="D29" s="49"/>
      <c r="E29" s="48"/>
      <c r="F29" s="55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49"/>
      <c r="CC29" s="49"/>
    </row>
    <row r="30" spans="1:88" ht="19.5" customHeight="1">
      <c r="C30" s="48"/>
      <c r="D30" s="49"/>
      <c r="E30" s="49"/>
      <c r="F30" s="49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49"/>
      <c r="CC30" s="49"/>
    </row>
    <row r="31" spans="1:88" ht="19.5" customHeight="1">
      <c r="C31" s="49"/>
      <c r="D31" s="49"/>
      <c r="E31" s="59"/>
      <c r="F31" s="5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</row>
    <row r="32" spans="1:88" ht="19.5" customHeight="1">
      <c r="C32" s="49"/>
      <c r="D32" s="49"/>
      <c r="E32" s="94"/>
      <c r="F32" s="94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</row>
    <row r="33" spans="3:81" ht="19.5" customHeight="1">
      <c r="C33" s="49"/>
      <c r="D33" s="49"/>
      <c r="E33" s="94"/>
      <c r="F33" s="94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3"/>
      <c r="AF33" s="93"/>
      <c r="AG33" s="93"/>
      <c r="AH33" s="93"/>
      <c r="AI33" s="93"/>
      <c r="AJ33" s="93"/>
      <c r="AK33" s="93"/>
      <c r="AL33" s="93"/>
      <c r="AM33" s="93"/>
      <c r="AN33" s="91"/>
      <c r="AO33" s="93"/>
      <c r="AP33" s="93"/>
      <c r="AQ33" s="93"/>
      <c r="AR33" s="93"/>
      <c r="AS33" s="93"/>
      <c r="AT33" s="93"/>
      <c r="AU33" s="93"/>
      <c r="AV33" s="93"/>
      <c r="AW33" s="93"/>
      <c r="AX33" s="91"/>
      <c r="AY33" s="93"/>
      <c r="AZ33" s="93"/>
      <c r="BA33" s="93"/>
      <c r="BB33" s="93"/>
      <c r="BC33" s="93"/>
      <c r="BD33" s="93"/>
      <c r="BE33" s="93"/>
      <c r="BF33" s="93"/>
      <c r="BG33" s="93"/>
      <c r="BH33" s="48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</row>
    <row r="34" spans="3:81" ht="19.5" customHeight="1">
      <c r="C34" s="49"/>
      <c r="D34" s="49"/>
      <c r="E34" s="59"/>
      <c r="F34" s="59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48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</row>
    <row r="35" spans="3:81" ht="19.5" customHeight="1">
      <c r="C35" s="48"/>
      <c r="D35" s="49"/>
      <c r="E35" s="49"/>
      <c r="F35" s="49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62"/>
      <c r="AY35" s="63"/>
      <c r="AZ35" s="63"/>
      <c r="BA35" s="63"/>
      <c r="BB35" s="63"/>
      <c r="BC35" s="63"/>
      <c r="BD35" s="63"/>
      <c r="BE35" s="63"/>
      <c r="BF35" s="63"/>
      <c r="BG35" s="63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</row>
    <row r="36" spans="3:81" ht="19.5" customHeight="1">
      <c r="C36" s="49"/>
      <c r="D36" s="49"/>
      <c r="E36" s="94"/>
      <c r="F36" s="94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61"/>
      <c r="U36" s="61"/>
      <c r="V36" s="49"/>
      <c r="W36" s="49"/>
      <c r="X36" s="49"/>
      <c r="Y36" s="49"/>
      <c r="Z36" s="49"/>
      <c r="AA36" s="49"/>
      <c r="AB36" s="49"/>
      <c r="AC36" s="49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</row>
    <row r="37" spans="3:81" ht="19.5" customHeight="1">
      <c r="C37" s="49"/>
      <c r="D37" s="49"/>
      <c r="E37" s="94"/>
      <c r="F37" s="94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3"/>
      <c r="AF37" s="93"/>
      <c r="AG37" s="93"/>
      <c r="AH37" s="93"/>
      <c r="AI37" s="93"/>
      <c r="AJ37" s="93"/>
      <c r="AK37" s="93"/>
      <c r="AL37" s="93"/>
      <c r="AM37" s="93"/>
      <c r="AN37" s="91"/>
      <c r="AO37" s="93"/>
      <c r="AP37" s="93"/>
      <c r="AQ37" s="93"/>
      <c r="AR37" s="93"/>
      <c r="AS37" s="93"/>
      <c r="AT37" s="93"/>
      <c r="AU37" s="93"/>
      <c r="AV37" s="93"/>
      <c r="AW37" s="93"/>
      <c r="AX37" s="91"/>
      <c r="AY37" s="93"/>
      <c r="AZ37" s="93"/>
      <c r="BA37" s="93"/>
      <c r="BB37" s="93"/>
      <c r="BC37" s="93"/>
      <c r="BD37" s="93"/>
      <c r="BE37" s="93"/>
      <c r="BF37" s="93"/>
      <c r="BG37" s="93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</row>
    <row r="38" spans="3:81" ht="19.5" customHeight="1">
      <c r="C38" s="49"/>
      <c r="D38" s="49"/>
      <c r="E38" s="60"/>
      <c r="F38" s="60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</row>
    <row r="39" spans="3:81" ht="19.5" customHeight="1">
      <c r="C39" s="48"/>
      <c r="D39" s="49"/>
      <c r="E39" s="49"/>
      <c r="F39" s="49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348"/>
      <c r="U39" s="349"/>
      <c r="V39" s="349"/>
      <c r="W39" s="349"/>
      <c r="X39" s="349"/>
      <c r="Y39" s="349"/>
      <c r="Z39" s="349"/>
      <c r="AA39" s="349"/>
      <c r="AB39" s="349"/>
      <c r="AC39" s="349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5"/>
      <c r="BI39" s="65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</row>
    <row r="40" spans="3:81" ht="19.5" customHeight="1">
      <c r="C40" s="48"/>
      <c r="D40" s="49"/>
      <c r="E40" s="67"/>
      <c r="F40" s="67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8"/>
      <c r="S40" s="48"/>
      <c r="T40" s="61"/>
      <c r="U40" s="61"/>
      <c r="V40" s="49"/>
      <c r="W40" s="49"/>
      <c r="X40" s="49"/>
      <c r="Y40" s="49"/>
      <c r="Z40" s="49"/>
      <c r="AA40" s="49"/>
      <c r="AB40" s="49"/>
      <c r="AC40" s="49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</row>
    <row r="41" spans="3:81" ht="19.5" customHeight="1">
      <c r="C41" s="48"/>
      <c r="D41" s="49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</row>
    <row r="42" spans="3:81">
      <c r="C42" s="48"/>
      <c r="D42" s="49"/>
      <c r="E42" s="49"/>
      <c r="F42" s="49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354"/>
      <c r="U42" s="354"/>
      <c r="V42" s="354"/>
      <c r="W42" s="354"/>
      <c r="X42" s="354"/>
      <c r="Y42" s="354"/>
      <c r="Z42" s="354"/>
      <c r="AA42" s="354"/>
      <c r="AB42" s="354"/>
      <c r="AC42" s="354"/>
      <c r="AD42" s="354"/>
      <c r="AE42" s="354"/>
      <c r="AF42" s="354"/>
      <c r="AG42" s="354"/>
      <c r="AH42" s="354"/>
      <c r="AI42" s="354"/>
      <c r="AJ42" s="354"/>
      <c r="AK42" s="354"/>
      <c r="AL42" s="354"/>
      <c r="AM42" s="354"/>
      <c r="AN42" s="355"/>
      <c r="AO42" s="355"/>
      <c r="AP42" s="355"/>
      <c r="AQ42" s="355"/>
      <c r="AR42" s="355"/>
      <c r="AS42" s="355"/>
      <c r="AT42" s="355"/>
      <c r="AU42" s="355"/>
      <c r="AV42" s="355"/>
      <c r="AW42" s="355"/>
      <c r="AX42" s="355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49"/>
      <c r="BK42" s="49"/>
      <c r="BL42" s="354"/>
      <c r="BM42" s="354"/>
      <c r="BN42" s="354"/>
      <c r="BO42" s="354"/>
      <c r="BP42" s="90"/>
      <c r="BQ42" s="90"/>
      <c r="BR42" s="90"/>
      <c r="BS42" s="90"/>
      <c r="BT42" s="354"/>
      <c r="BU42" s="354"/>
      <c r="BV42" s="354"/>
      <c r="BW42" s="354"/>
      <c r="BX42" s="90"/>
      <c r="BY42" s="90"/>
      <c r="BZ42" s="90"/>
      <c r="CA42" s="90"/>
      <c r="CB42" s="49"/>
      <c r="CC42" s="49"/>
    </row>
    <row r="43" spans="3:81"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</row>
  </sheetData>
  <mergeCells count="143">
    <mergeCell ref="BX42:CA42"/>
    <mergeCell ref="AY42:BI42"/>
    <mergeCell ref="BL42:BM42"/>
    <mergeCell ref="BN42:BO42"/>
    <mergeCell ref="BP42:BS42"/>
    <mergeCell ref="BT42:BU42"/>
    <mergeCell ref="BV42:BW42"/>
    <mergeCell ref="AY41:BI41"/>
    <mergeCell ref="BP27:CA27"/>
    <mergeCell ref="T41:AM41"/>
    <mergeCell ref="AN41:AX41"/>
    <mergeCell ref="AL42:AM42"/>
    <mergeCell ref="AN42:AX42"/>
    <mergeCell ref="E36:F37"/>
    <mergeCell ref="G37:S38"/>
    <mergeCell ref="T37:AC37"/>
    <mergeCell ref="AD37:AM37"/>
    <mergeCell ref="AN37:AW37"/>
    <mergeCell ref="AX37:BG37"/>
    <mergeCell ref="T38:AC38"/>
    <mergeCell ref="AD38:AM38"/>
    <mergeCell ref="AN38:AW38"/>
    <mergeCell ref="AX38:BG38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T35:AC35"/>
    <mergeCell ref="AD35:AM35"/>
    <mergeCell ref="AN35:AW35"/>
    <mergeCell ref="G27:S27"/>
    <mergeCell ref="T27:AE27"/>
    <mergeCell ref="AF27:AQ27"/>
    <mergeCell ref="AR27:BO27"/>
    <mergeCell ref="T39:AC39"/>
    <mergeCell ref="AD39:AM39"/>
    <mergeCell ref="AN39:AW39"/>
    <mergeCell ref="E32:F33"/>
    <mergeCell ref="G33:S34"/>
    <mergeCell ref="T33:AC33"/>
    <mergeCell ref="AD33:AM33"/>
    <mergeCell ref="AN33:AW33"/>
    <mergeCell ref="G24:S24"/>
    <mergeCell ref="T24:AE24"/>
    <mergeCell ref="AF24:AQ24"/>
    <mergeCell ref="AR24:BO24"/>
    <mergeCell ref="AR26:BO26"/>
    <mergeCell ref="BP24:CA24"/>
    <mergeCell ref="G25:S25"/>
    <mergeCell ref="T25:AE25"/>
    <mergeCell ref="AF25:AQ25"/>
    <mergeCell ref="AR25:BO25"/>
    <mergeCell ref="BP25:CA25"/>
    <mergeCell ref="AX33:BG33"/>
    <mergeCell ref="T34:AC34"/>
    <mergeCell ref="AD34:AM34"/>
    <mergeCell ref="AN34:AW34"/>
    <mergeCell ref="AX34:BG34"/>
    <mergeCell ref="G26:S26"/>
    <mergeCell ref="T26:AE26"/>
    <mergeCell ref="AF26:AQ26"/>
    <mergeCell ref="BP26:CA26"/>
    <mergeCell ref="AR21:BO21"/>
    <mergeCell ref="BP21:CA21"/>
    <mergeCell ref="G22:S22"/>
    <mergeCell ref="T22:AE22"/>
    <mergeCell ref="AF22:AQ22"/>
    <mergeCell ref="AR22:BO22"/>
    <mergeCell ref="BP22:CA22"/>
    <mergeCell ref="G23:S23"/>
    <mergeCell ref="T23:AE23"/>
    <mergeCell ref="AF23:AQ23"/>
    <mergeCell ref="AR23:BO23"/>
    <mergeCell ref="BP23:CA23"/>
    <mergeCell ref="AR18:BO18"/>
    <mergeCell ref="BP18:CA18"/>
    <mergeCell ref="G19:S19"/>
    <mergeCell ref="T19:AE19"/>
    <mergeCell ref="AF19:AQ19"/>
    <mergeCell ref="AR19:BO19"/>
    <mergeCell ref="BP19:CA19"/>
    <mergeCell ref="G20:S20"/>
    <mergeCell ref="T20:AE20"/>
    <mergeCell ref="AF20:AQ20"/>
    <mergeCell ref="AR20:BO20"/>
    <mergeCell ref="BP20:CA20"/>
    <mergeCell ref="E16:U16"/>
    <mergeCell ref="V16:AE16"/>
    <mergeCell ref="E18:F26"/>
    <mergeCell ref="G18:S18"/>
    <mergeCell ref="T18:U18"/>
    <mergeCell ref="V18:W18"/>
    <mergeCell ref="X18:AE18"/>
    <mergeCell ref="AF18:AG18"/>
    <mergeCell ref="AH18:AI18"/>
    <mergeCell ref="G21:S21"/>
    <mergeCell ref="T21:AE21"/>
    <mergeCell ref="AF21:AQ21"/>
    <mergeCell ref="AJ18:AQ18"/>
    <mergeCell ref="E11:Q11"/>
    <mergeCell ref="R11:AK12"/>
    <mergeCell ref="AO11:AW14"/>
    <mergeCell ref="AX11:CA14"/>
    <mergeCell ref="E12:Q12"/>
    <mergeCell ref="AO9:AW10"/>
    <mergeCell ref="AX9:AZ10"/>
    <mergeCell ref="BA9:BC10"/>
    <mergeCell ref="BD9:BF10"/>
    <mergeCell ref="BG9:BI10"/>
    <mergeCell ref="BJ9:BL10"/>
    <mergeCell ref="AB9:AC10"/>
    <mergeCell ref="AD9:AE10"/>
    <mergeCell ref="AF9:AG10"/>
    <mergeCell ref="AH9:AI10"/>
    <mergeCell ref="AJ9:AK10"/>
    <mergeCell ref="AM9:AN14"/>
    <mergeCell ref="E9:Q10"/>
    <mergeCell ref="R9:S10"/>
    <mergeCell ref="E13:Q13"/>
    <mergeCell ref="R13:AK14"/>
    <mergeCell ref="E14:Q14"/>
    <mergeCell ref="T9:U10"/>
    <mergeCell ref="V9:W10"/>
    <mergeCell ref="X9:Y10"/>
    <mergeCell ref="Z9:AA10"/>
    <mergeCell ref="E4:CA4"/>
    <mergeCell ref="BC7:BG7"/>
    <mergeCell ref="BH7:BJ7"/>
    <mergeCell ref="BK7:BM7"/>
    <mergeCell ref="BN7:BP7"/>
    <mergeCell ref="BQ7:BS7"/>
    <mergeCell ref="BT7:BV7"/>
    <mergeCell ref="BW7:BZ7"/>
    <mergeCell ref="BM9:BO10"/>
    <mergeCell ref="BP9:BR10"/>
    <mergeCell ref="BS9:BU10"/>
    <mergeCell ref="BV9:BX10"/>
    <mergeCell ref="BY9:CA10"/>
  </mergeCells>
  <phoneticPr fontId="2"/>
  <pageMargins left="0.52" right="0.52" top="1" bottom="1" header="0.51200000000000001" footer="0.51200000000000001"/>
  <pageSetup paperSize="9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放課後等デイサービス等負担軽減計算シート</vt:lpstr>
      <vt:lpstr>記載例1</vt:lpstr>
      <vt:lpstr>記載例２</vt:lpstr>
      <vt:lpstr>記載例1!Print_Area</vt:lpstr>
      <vt:lpstr>記載例２!Print_Area</vt:lpstr>
      <vt:lpstr>放課後等デイサービス等負担軽減計算シート!Print_Area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2026-07-07T04:38:39Z</dcterms:created>
  <dcterms:modified xsi:type="dcterms:W3CDTF">2026-07-08T04:05:52Z</dcterms:modified>
</cp:coreProperties>
</file>