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3EE1CB7A-DFEC-4A79-91E9-74FF6BDF0CFC}" xr6:coauthVersionLast="47" xr6:coauthVersionMax="47" xr10:uidLastSave="{00000000-0000-0000-0000-000000000000}"/>
  <bookViews>
    <workbookView xWindow="-110" yWindow="-110" windowWidth="19420" windowHeight="10420" xr2:uid="{3AAEB4FC-3125-4068-9DD6-55F71E2E6916}"/>
  </bookViews>
  <sheets>
    <sheet name="1-⑯実績報告書" sheetId="15" r:id="rId1"/>
    <sheet name="1ｰ⑯記入例" sheetId="13" r:id="rId2"/>
    <sheet name="1-⑱収支報告書(実績報告)" sheetId="18" r:id="rId3"/>
    <sheet name="1-⑱記入例" sheetId="16" r:id="rId4"/>
  </sheets>
  <definedNames>
    <definedName name="OLE_LINK2" localSheetId="1">'1ｰ⑯記入例'!$A$2</definedName>
    <definedName name="OLE_LINK2" localSheetId="0">'1-⑯実績報告書'!$A$2</definedName>
    <definedName name="_xlnm.Print_Area" localSheetId="1">'1ｰ⑯記入例'!$A$1:$U$31</definedName>
    <definedName name="_xlnm.Print_Area" localSheetId="0">'1-⑯実績報告書'!$A$1:$U$31</definedName>
    <definedName name="_xlnm.Print_Area" localSheetId="3">'1-⑱記入例'!$A$1:$G$70</definedName>
    <definedName name="_xlnm.Print_Area" localSheetId="2">'1-⑱収支報告書(実績報告)'!$A$1:$G$70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15" l="1"/>
  <c r="M28" i="15"/>
  <c r="M27" i="15"/>
  <c r="I28" i="15"/>
  <c r="I27" i="15"/>
  <c r="E27" i="15"/>
  <c r="G4" i="18"/>
  <c r="F63" i="18"/>
  <c r="F59" i="18"/>
  <c r="F58" i="18"/>
  <c r="F55" i="18"/>
  <c r="F42" i="18"/>
  <c r="F40" i="18" s="1"/>
  <c r="F68" i="18" s="1"/>
  <c r="F30" i="18"/>
  <c r="F24" i="18"/>
  <c r="F20" i="18"/>
  <c r="F19" i="18"/>
  <c r="F8" i="18"/>
  <c r="F7" i="18" l="1"/>
  <c r="F70" i="18" s="1"/>
  <c r="F36" i="18" l="1"/>
  <c r="F69" i="18" s="1"/>
  <c r="F24" i="16"/>
  <c r="F19" i="16" s="1"/>
  <c r="F7" i="16" s="1"/>
  <c r="F36" i="16" s="1"/>
  <c r="F20" i="16"/>
  <c r="F63" i="16"/>
  <c r="F58" i="16" s="1"/>
  <c r="F59" i="16"/>
  <c r="F55" i="16"/>
  <c r="F42" i="16"/>
  <c r="F40" i="16" s="1"/>
  <c r="F30" i="16"/>
  <c r="F8" i="16"/>
  <c r="F68" i="16" l="1"/>
  <c r="F70" i="16" s="1"/>
  <c r="I27" i="13"/>
  <c r="E27" i="13"/>
  <c r="I28" i="13"/>
  <c r="F69" i="16" l="1"/>
  <c r="Q27" i="15"/>
  <c r="Q28" i="15"/>
  <c r="Q27" i="13"/>
  <c r="Q28" i="13" l="1"/>
  <c r="M17" i="13" l="1"/>
  <c r="F17" i="13"/>
  <c r="I13" i="13"/>
  <c r="C13" i="13"/>
  <c r="C13" i="15"/>
  <c r="I13" i="15"/>
  <c r="E23" i="15"/>
  <c r="M29" i="13"/>
  <c r="I29" i="13"/>
  <c r="E29" i="13"/>
  <c r="E23" i="13"/>
  <c r="E29" i="15" l="1"/>
  <c r="M29" i="15"/>
  <c r="I29" i="15"/>
  <c r="Q29" i="13"/>
  <c r="Q29" i="15" l="1"/>
</calcChain>
</file>

<file path=xl/sharedStrings.xml><?xml version="1.0" encoding="utf-8"?>
<sst xmlns="http://schemas.openxmlformats.org/spreadsheetml/2006/main" count="347" uniqueCount="134">
  <si>
    <t>第１１号様式(第１３条関係)</t>
    <phoneticPr fontId="1"/>
  </si>
  <si>
    <t>令和</t>
    <rPh sb="0" eb="2">
      <t>レイワ</t>
    </rPh>
    <phoneticPr fontId="1"/>
  </si>
  <si>
    <t>年</t>
    <phoneticPr fontId="1"/>
  </si>
  <si>
    <t>月</t>
    <rPh sb="0" eb="1">
      <t>ガツ</t>
    </rPh>
    <phoneticPr fontId="1"/>
  </si>
  <si>
    <t>日</t>
    <rPh sb="0" eb="1">
      <t>ニチ</t>
    </rPh>
    <phoneticPr fontId="1"/>
  </si>
  <si>
    <t>←入力しないでください。</t>
    <rPh sb="1" eb="3">
      <t>ニュウリョク</t>
    </rPh>
    <phoneticPr fontId="1"/>
  </si>
  <si>
    <t>年度世田谷区おでかけひろば事業運営費補助金実績報告書</t>
    <rPh sb="21" eb="26">
      <t>ジッセキホウコクショ</t>
    </rPh>
    <phoneticPr fontId="1"/>
  </si>
  <si>
    <t>世田谷区長　あて</t>
  </si>
  <si>
    <t>申請者</t>
    <phoneticPr fontId="1"/>
  </si>
  <si>
    <t>施設名</t>
    <phoneticPr fontId="1"/>
  </si>
  <si>
    <t>　　　　　　　　　　　　　　　　　</t>
    <phoneticPr fontId="1"/>
  </si>
  <si>
    <t>施設所在地</t>
    <phoneticPr fontId="1"/>
  </si>
  <si>
    <t>　　　　　　　　　　　　　　　　　　　　</t>
    <phoneticPr fontId="1"/>
  </si>
  <si>
    <t>名称</t>
    <phoneticPr fontId="1"/>
  </si>
  <si>
    <t>所在地</t>
    <phoneticPr fontId="1"/>
  </si>
  <si>
    <t>　　　　　　　　　　　　　　　　　　　　　</t>
    <phoneticPr fontId="1"/>
  </si>
  <si>
    <t>代表者名</t>
    <rPh sb="0" eb="4">
      <t>ダイヒョウシャメイ</t>
    </rPh>
    <phoneticPr fontId="1"/>
  </si>
  <si>
    <t>▼選択肢</t>
  </si>
  <si>
    <t>　　　　　　　　　　　　　　　　　　　　　　　　　　　　　　</t>
    <phoneticPr fontId="1"/>
  </si>
  <si>
    <t>年</t>
    <rPh sb="0" eb="1">
      <t>ネン</t>
    </rPh>
    <phoneticPr fontId="1"/>
  </si>
  <si>
    <t>日付</t>
    <rPh sb="0" eb="1">
      <t>ニチ</t>
    </rPh>
    <rPh sb="1" eb="2">
      <t>ヅ</t>
    </rPh>
    <phoneticPr fontId="1"/>
  </si>
  <si>
    <t>世家庭第　　</t>
    <rPh sb="0" eb="1">
      <t>セ</t>
    </rPh>
    <rPh sb="1" eb="3">
      <t>カテイ</t>
    </rPh>
    <rPh sb="3" eb="4">
      <t>ダイ</t>
    </rPh>
    <phoneticPr fontId="1"/>
  </si>
  <si>
    <t>号をもって交付決定を受けた世田谷区おでかけひろば事業運営費補助金に</t>
    <rPh sb="0" eb="1">
      <t>ゴウ</t>
    </rPh>
    <phoneticPr fontId="1"/>
  </si>
  <si>
    <t>ついて、実施状況を下記のとおり報告いたします。</t>
    <phoneticPr fontId="1"/>
  </si>
  <si>
    <t>記</t>
  </si>
  <si>
    <t>１　事業の実施期間　　</t>
    <phoneticPr fontId="1"/>
  </si>
  <si>
    <t>日から</t>
    <rPh sb="0" eb="1">
      <t>ニチ</t>
    </rPh>
    <phoneticPr fontId="1"/>
  </si>
  <si>
    <t>日まで</t>
    <rPh sb="0" eb="1">
      <t>ニチ</t>
    </rPh>
    <phoneticPr fontId="1"/>
  </si>
  <si>
    <t xml:space="preserve">２　開設日数
</t>
    <phoneticPr fontId="1"/>
  </si>
  <si>
    <t>週</t>
    <rPh sb="0" eb="1">
      <t>シュウ</t>
    </rPh>
    <phoneticPr fontId="1"/>
  </si>
  <si>
    <t xml:space="preserve">３　開設時間
</t>
    <phoneticPr fontId="1"/>
  </si>
  <si>
    <t>午前</t>
    <rPh sb="0" eb="2">
      <t>ゴゼン</t>
    </rPh>
    <phoneticPr fontId="1"/>
  </si>
  <si>
    <t>時</t>
    <rPh sb="0" eb="1">
      <t>ジ</t>
    </rPh>
    <phoneticPr fontId="1"/>
  </si>
  <si>
    <t>▼選択</t>
  </si>
  <si>
    <t>分から午後</t>
    <rPh sb="0" eb="1">
      <t>フン</t>
    </rPh>
    <rPh sb="3" eb="5">
      <t>ゴゴ</t>
    </rPh>
    <phoneticPr fontId="1"/>
  </si>
  <si>
    <t>分まで（１日あたり</t>
    <rPh sb="0" eb="1">
      <t>フン</t>
    </rPh>
    <rPh sb="5" eb="6">
      <t>ニチ</t>
    </rPh>
    <phoneticPr fontId="1"/>
  </si>
  <si>
    <t>時間</t>
    <rPh sb="0" eb="2">
      <t>ジカン</t>
    </rPh>
    <phoneticPr fontId="1"/>
  </si>
  <si>
    <t>分）</t>
    <rPh sb="0" eb="1">
      <t>フン</t>
    </rPh>
    <phoneticPr fontId="1"/>
  </si>
  <si>
    <t xml:space="preserve">４　職員配置　　
</t>
    <phoneticPr fontId="1"/>
  </si>
  <si>
    <t>名（常勤</t>
    <rPh sb="0" eb="1">
      <t>メイ</t>
    </rPh>
    <rPh sb="2" eb="4">
      <t>ジョウキン</t>
    </rPh>
    <phoneticPr fontId="1"/>
  </si>
  <si>
    <t>名、非常勤</t>
    <rPh sb="0" eb="1">
      <t>メイ</t>
    </rPh>
    <rPh sb="2" eb="5">
      <t>ヒジョウキン</t>
    </rPh>
    <phoneticPr fontId="1"/>
  </si>
  <si>
    <t>名）</t>
    <rPh sb="0" eb="1">
      <t>メイ</t>
    </rPh>
    <phoneticPr fontId="1"/>
  </si>
  <si>
    <t>５　区補助額及び補助事業に要した経費の額</t>
    <phoneticPr fontId="1"/>
  </si>
  <si>
    <t>運営費</t>
    <phoneticPr fontId="1"/>
  </si>
  <si>
    <t>開設準備経費（基本分）</t>
    <phoneticPr fontId="1"/>
  </si>
  <si>
    <t>開設準備経費（加算分）</t>
    <rPh sb="7" eb="9">
      <t>カサン</t>
    </rPh>
    <phoneticPr fontId="1"/>
  </si>
  <si>
    <t>合計</t>
    <rPh sb="0" eb="2">
      <t>ゴウケイ</t>
    </rPh>
    <phoneticPr fontId="1"/>
  </si>
  <si>
    <t>←開設準備費（加算分）にはレスパイト事業準備費を計上すること</t>
    <rPh sb="1" eb="6">
      <t>カイセツジュンビヒ</t>
    </rPh>
    <rPh sb="7" eb="9">
      <t>カサン</t>
    </rPh>
    <rPh sb="9" eb="10">
      <t>ブン</t>
    </rPh>
    <rPh sb="18" eb="20">
      <t>ジギョウ</t>
    </rPh>
    <rPh sb="20" eb="23">
      <t>ジュンビヒ</t>
    </rPh>
    <rPh sb="24" eb="26">
      <t>ケイジョウ</t>
    </rPh>
    <phoneticPr fontId="1"/>
  </si>
  <si>
    <t>区補助額</t>
    <phoneticPr fontId="1"/>
  </si>
  <si>
    <t>円</t>
  </si>
  <si>
    <t>円</t>
    <rPh sb="0" eb="1">
      <t>エン</t>
    </rPh>
    <phoneticPr fontId="1"/>
  </si>
  <si>
    <t>補助事業に要した経費の額</t>
    <phoneticPr fontId="1"/>
  </si>
  <si>
    <t>差引額</t>
    <phoneticPr fontId="1"/>
  </si>
  <si>
    <t>６　添付書類</t>
  </si>
  <si>
    <t>（１）収支報告書</t>
    <phoneticPr fontId="1"/>
  </si>
  <si>
    <t>おでかけひろばせたがや</t>
    <phoneticPr fontId="1"/>
  </si>
  <si>
    <t>世田谷区世田谷１－２－３</t>
    <rPh sb="0" eb="4">
      <t>セタガヤク</t>
    </rPh>
    <rPh sb="4" eb="7">
      <t>セタガヤ</t>
    </rPh>
    <phoneticPr fontId="1"/>
  </si>
  <si>
    <t>NPO法人せたがや</t>
    <rPh sb="3" eb="5">
      <t>ホウジン</t>
    </rPh>
    <phoneticPr fontId="1"/>
  </si>
  <si>
    <t>世田谷区世田谷４－２２－３３</t>
    <rPh sb="0" eb="4">
      <t>セタガヤク</t>
    </rPh>
    <rPh sb="4" eb="7">
      <t>セタガヤ</t>
    </rPh>
    <phoneticPr fontId="1"/>
  </si>
  <si>
    <t>代表理事</t>
  </si>
  <si>
    <t>世田谷　花子</t>
    <rPh sb="0" eb="3">
      <t>セタガヤ</t>
    </rPh>
    <rPh sb="4" eb="6">
      <t>ハナコ</t>
    </rPh>
    <phoneticPr fontId="1"/>
  </si>
  <si>
    <t>00</t>
  </si>
  <si>
    <t>おでかけひろば収支報告書（令和7年度）</t>
    <phoneticPr fontId="1"/>
  </si>
  <si>
    <t>施設名：</t>
    <rPh sb="0" eb="2">
      <t>シセツ</t>
    </rPh>
    <rPh sb="2" eb="3">
      <t>メイ</t>
    </rPh>
    <phoneticPr fontId="4"/>
  </si>
  <si>
    <t>★グレーの箇所は記入不要です。</t>
    <rPh sb="5" eb="7">
      <t>カショ</t>
    </rPh>
    <rPh sb="8" eb="10">
      <t>キニュウ</t>
    </rPh>
    <rPh sb="10" eb="12">
      <t>フヨウ</t>
    </rPh>
    <phoneticPr fontId="1"/>
  </si>
  <si>
    <t>（収入）</t>
    <rPh sb="1" eb="3">
      <t>シュウニュウ</t>
    </rPh>
    <phoneticPr fontId="4"/>
  </si>
  <si>
    <t>（単位：円）</t>
    <phoneticPr fontId="4"/>
  </si>
  <si>
    <t>区　　　　　　　分</t>
    <rPh sb="0" eb="1">
      <t>ク</t>
    </rPh>
    <rPh sb="8" eb="9">
      <t>ブン</t>
    </rPh>
    <phoneticPr fontId="4"/>
  </si>
  <si>
    <t>令和７年度</t>
    <rPh sb="0" eb="2">
      <t>レイワ</t>
    </rPh>
    <rPh sb="3" eb="5">
      <t>ネンド</t>
    </rPh>
    <phoneticPr fontId="4"/>
  </si>
  <si>
    <t>備考</t>
    <rPh sb="0" eb="2">
      <t>ビコウ</t>
    </rPh>
    <phoneticPr fontId="4"/>
  </si>
  <si>
    <t>収入</t>
    <rPh sb="0" eb="2">
      <t>シュウニュウ</t>
    </rPh>
    <phoneticPr fontId="1"/>
  </si>
  <si>
    <t>区補助額合計（１）</t>
    <phoneticPr fontId="1"/>
  </si>
  <si>
    <t>←自動計算されます。</t>
    <rPh sb="1" eb="3">
      <t>ジドウ</t>
    </rPh>
    <rPh sb="3" eb="5">
      <t>ケイサン</t>
    </rPh>
    <phoneticPr fontId="1"/>
  </si>
  <si>
    <t>運営費</t>
    <rPh sb="0" eb="3">
      <t>ウンエイヒ</t>
    </rPh>
    <phoneticPr fontId="4"/>
  </si>
  <si>
    <t>基本事業</t>
    <rPh sb="0" eb="2">
      <t>キホン</t>
    </rPh>
    <rPh sb="2" eb="4">
      <t>ジギョウ</t>
    </rPh>
    <phoneticPr fontId="4"/>
  </si>
  <si>
    <t>地域子育て相談機関</t>
    <phoneticPr fontId="1"/>
  </si>
  <si>
    <t>ひろば内ほっとステイ分</t>
    <rPh sb="3" eb="4">
      <t>ナイ</t>
    </rPh>
    <rPh sb="10" eb="11">
      <t>ブン</t>
    </rPh>
    <phoneticPr fontId="4"/>
  </si>
  <si>
    <t>ワークスペースひろば型分</t>
    <rPh sb="10" eb="11">
      <t>ガタ</t>
    </rPh>
    <rPh sb="11" eb="12">
      <t>ブン</t>
    </rPh>
    <phoneticPr fontId="4"/>
  </si>
  <si>
    <t>休日育児参加促進事業分</t>
    <rPh sb="0" eb="2">
      <t>キュウジツ</t>
    </rPh>
    <rPh sb="2" eb="4">
      <t>イクジ</t>
    </rPh>
    <rPh sb="4" eb="8">
      <t>サンカソクシン</t>
    </rPh>
    <rPh sb="8" eb="11">
      <t>ジギョウブン</t>
    </rPh>
    <phoneticPr fontId="4"/>
  </si>
  <si>
    <t>出張ひろば分</t>
    <rPh sb="0" eb="2">
      <t>シュッチョウ</t>
    </rPh>
    <rPh sb="5" eb="6">
      <t>ブン</t>
    </rPh>
    <phoneticPr fontId="1"/>
  </si>
  <si>
    <t>専門職相談分</t>
    <rPh sb="5" eb="6">
      <t>ブン</t>
    </rPh>
    <phoneticPr fontId="4"/>
  </si>
  <si>
    <t>レスパイト事業（個室型）</t>
    <rPh sb="5" eb="7">
      <t>ジギョウ</t>
    </rPh>
    <rPh sb="8" eb="11">
      <t>コシツガタ</t>
    </rPh>
    <phoneticPr fontId="1"/>
  </si>
  <si>
    <t>レスパイト事業（ひろば型）</t>
    <rPh sb="5" eb="7">
      <t>ジギョウ</t>
    </rPh>
    <rPh sb="11" eb="12">
      <t>ガタ</t>
    </rPh>
    <phoneticPr fontId="1"/>
  </si>
  <si>
    <t>レスパイト事業（閉室日活用型）</t>
    <rPh sb="5" eb="7">
      <t>ジギョウ</t>
    </rPh>
    <rPh sb="8" eb="10">
      <t>ヘイシツ</t>
    </rPh>
    <rPh sb="10" eb="11">
      <t>ビ</t>
    </rPh>
    <rPh sb="11" eb="13">
      <t>カツヨウ</t>
    </rPh>
    <rPh sb="13" eb="14">
      <t>ガタ</t>
    </rPh>
    <phoneticPr fontId="1"/>
  </si>
  <si>
    <t>開設準備経費</t>
    <rPh sb="0" eb="4">
      <t>カイセツジュンビ</t>
    </rPh>
    <rPh sb="4" eb="6">
      <t>ケイヒ</t>
    </rPh>
    <phoneticPr fontId="4"/>
  </si>
  <si>
    <t>基本分</t>
    <rPh sb="0" eb="2">
      <t>キホン</t>
    </rPh>
    <rPh sb="2" eb="3">
      <t>ブン</t>
    </rPh>
    <phoneticPr fontId="1"/>
  </si>
  <si>
    <t>施設整備費</t>
    <rPh sb="0" eb="2">
      <t>シセツ</t>
    </rPh>
    <rPh sb="2" eb="5">
      <t>セイビヒ</t>
    </rPh>
    <phoneticPr fontId="19"/>
  </si>
  <si>
    <t>物品購入費</t>
    <rPh sb="0" eb="2">
      <t>ブッピン</t>
    </rPh>
    <rPh sb="2" eb="5">
      <t>コウニュウヒ</t>
    </rPh>
    <rPh sb="4" eb="5">
      <t>ヒ</t>
    </rPh>
    <phoneticPr fontId="19"/>
  </si>
  <si>
    <t>礼金及び賃借料（開設前月分）</t>
    <rPh sb="0" eb="2">
      <t>レイキン</t>
    </rPh>
    <rPh sb="2" eb="3">
      <t>オヨ</t>
    </rPh>
    <rPh sb="4" eb="7">
      <t>チンシャクリョウ</t>
    </rPh>
    <rPh sb="8" eb="10">
      <t>カイセツ</t>
    </rPh>
    <rPh sb="10" eb="12">
      <t>ゼンゲツ</t>
    </rPh>
    <rPh sb="12" eb="13">
      <t>ブン</t>
    </rPh>
    <phoneticPr fontId="7"/>
  </si>
  <si>
    <t>加算分</t>
    <rPh sb="0" eb="3">
      <t>カサンブン</t>
    </rPh>
    <phoneticPr fontId="1"/>
  </si>
  <si>
    <t>ワークスペースひろば事業</t>
    <rPh sb="10" eb="12">
      <t>ジギョウ</t>
    </rPh>
    <phoneticPr fontId="1"/>
  </si>
  <si>
    <t>利用料収入</t>
    <rPh sb="0" eb="3">
      <t>リヨウリョウ</t>
    </rPh>
    <rPh sb="3" eb="5">
      <t>シュウニュウ</t>
    </rPh>
    <phoneticPr fontId="4"/>
  </si>
  <si>
    <t>その他</t>
    <rPh sb="2" eb="3">
      <t>タ</t>
    </rPh>
    <phoneticPr fontId="4"/>
  </si>
  <si>
    <t>寄付金収入</t>
    <rPh sb="0" eb="3">
      <t>キフキン</t>
    </rPh>
    <rPh sb="3" eb="5">
      <t>シュウニュウ</t>
    </rPh>
    <phoneticPr fontId="4"/>
  </si>
  <si>
    <t>雑収入</t>
    <rPh sb="0" eb="1">
      <t>ザツ</t>
    </rPh>
    <rPh sb="1" eb="3">
      <t>シュウニュウ</t>
    </rPh>
    <phoneticPr fontId="4"/>
  </si>
  <si>
    <t>借入金</t>
    <rPh sb="0" eb="2">
      <t>カリイレ</t>
    </rPh>
    <rPh sb="2" eb="3">
      <t>キン</t>
    </rPh>
    <phoneticPr fontId="4"/>
  </si>
  <si>
    <t>自己資金</t>
    <rPh sb="0" eb="2">
      <t>ジコ</t>
    </rPh>
    <rPh sb="2" eb="4">
      <t>シキン</t>
    </rPh>
    <phoneticPr fontId="4"/>
  </si>
  <si>
    <t>他事業繰入金</t>
    <rPh sb="0" eb="2">
      <t>タジ</t>
    </rPh>
    <rPh sb="2" eb="3">
      <t>ギョウ</t>
    </rPh>
    <rPh sb="3" eb="5">
      <t>クリイレ</t>
    </rPh>
    <rPh sb="5" eb="6">
      <t>キン</t>
    </rPh>
    <phoneticPr fontId="4"/>
  </si>
  <si>
    <t>事業に係る収入合計（２）</t>
    <phoneticPr fontId="1"/>
  </si>
  <si>
    <t>（支出）</t>
    <rPh sb="1" eb="3">
      <t>シシュツ</t>
    </rPh>
    <phoneticPr fontId="4"/>
  </si>
  <si>
    <t>支出</t>
    <rPh sb="0" eb="2">
      <t>シシュツ</t>
    </rPh>
    <phoneticPr fontId="4"/>
  </si>
  <si>
    <t>運営費</t>
    <rPh sb="0" eb="3">
      <t>ウンエイヒ</t>
    </rPh>
    <phoneticPr fontId="1"/>
  </si>
  <si>
    <t>人件費</t>
    <rPh sb="0" eb="3">
      <t>ジンケンヒ</t>
    </rPh>
    <phoneticPr fontId="4"/>
  </si>
  <si>
    <t>福利厚生費</t>
    <rPh sb="0" eb="2">
      <t>フクリ</t>
    </rPh>
    <rPh sb="2" eb="4">
      <t>コウセイ</t>
    </rPh>
    <rPh sb="4" eb="5">
      <t>ヒ</t>
    </rPh>
    <phoneticPr fontId="4"/>
  </si>
  <si>
    <t>交通費</t>
    <rPh sb="0" eb="3">
      <t>コウツウヒ</t>
    </rPh>
    <phoneticPr fontId="4"/>
  </si>
  <si>
    <t>光熱水費</t>
    <rPh sb="0" eb="2">
      <t>コウネツ</t>
    </rPh>
    <phoneticPr fontId="4"/>
  </si>
  <si>
    <t>通信費</t>
    <rPh sb="0" eb="3">
      <t>ツウシンヒ</t>
    </rPh>
    <phoneticPr fontId="4"/>
  </si>
  <si>
    <t>印刷製本費</t>
    <rPh sb="0" eb="2">
      <t>インサツ</t>
    </rPh>
    <rPh sb="2" eb="4">
      <t>セイホン</t>
    </rPh>
    <rPh sb="4" eb="5">
      <t>ヒ</t>
    </rPh>
    <phoneticPr fontId="4"/>
  </si>
  <si>
    <t>消耗品費</t>
    <rPh sb="0" eb="2">
      <t>ショウモウ</t>
    </rPh>
    <rPh sb="2" eb="3">
      <t>ヒン</t>
    </rPh>
    <rPh sb="3" eb="4">
      <t>ヒ</t>
    </rPh>
    <phoneticPr fontId="4"/>
  </si>
  <si>
    <t>研修費</t>
    <rPh sb="0" eb="2">
      <t>ケンシュウ</t>
    </rPh>
    <rPh sb="2" eb="3">
      <t>ヒ</t>
    </rPh>
    <phoneticPr fontId="4"/>
  </si>
  <si>
    <t>修繕費</t>
    <rPh sb="0" eb="2">
      <t>シュウゼン</t>
    </rPh>
    <rPh sb="2" eb="3">
      <t>ヒ</t>
    </rPh>
    <phoneticPr fontId="4"/>
  </si>
  <si>
    <t>保険料</t>
    <rPh sb="0" eb="2">
      <t>ホケン</t>
    </rPh>
    <rPh sb="2" eb="3">
      <t>リョウ</t>
    </rPh>
    <phoneticPr fontId="4"/>
  </si>
  <si>
    <t>報償費</t>
    <rPh sb="0" eb="3">
      <t>ホウショウヒ</t>
    </rPh>
    <phoneticPr fontId="1"/>
  </si>
  <si>
    <t>器具什器費</t>
    <rPh sb="0" eb="2">
      <t>キグ</t>
    </rPh>
    <rPh sb="2" eb="4">
      <t>ジュウキ</t>
    </rPh>
    <rPh sb="4" eb="5">
      <t>ヒ</t>
    </rPh>
    <phoneticPr fontId="4"/>
  </si>
  <si>
    <t>手数料</t>
    <rPh sb="0" eb="2">
      <t>テスウ</t>
    </rPh>
    <rPh sb="2" eb="3">
      <t>リョウ</t>
    </rPh>
    <phoneticPr fontId="4"/>
  </si>
  <si>
    <t>賃借料</t>
    <rPh sb="0" eb="3">
      <t>チンシャクリョウ</t>
    </rPh>
    <phoneticPr fontId="1"/>
  </si>
  <si>
    <t>家賃</t>
    <rPh sb="0" eb="2">
      <t>ヤチン</t>
    </rPh>
    <phoneticPr fontId="4"/>
  </si>
  <si>
    <t>その他</t>
    <rPh sb="2" eb="3">
      <t>タ</t>
    </rPh>
    <phoneticPr fontId="1"/>
  </si>
  <si>
    <t>開設準備経費</t>
    <rPh sb="0" eb="6">
      <t>カイセツジュンビケイヒ</t>
    </rPh>
    <phoneticPr fontId="1"/>
  </si>
  <si>
    <t>基本分</t>
    <phoneticPr fontId="1"/>
  </si>
  <si>
    <t>施設整備費</t>
    <rPh sb="0" eb="2">
      <t>シセツ</t>
    </rPh>
    <rPh sb="2" eb="5">
      <t>セイビヒ</t>
    </rPh>
    <phoneticPr fontId="4"/>
  </si>
  <si>
    <t>物品購入費</t>
    <rPh sb="0" eb="2">
      <t>ブッピン</t>
    </rPh>
    <rPh sb="2" eb="5">
      <t>コウニュウヒ</t>
    </rPh>
    <rPh sb="4" eb="5">
      <t>ヒ</t>
    </rPh>
    <phoneticPr fontId="4"/>
  </si>
  <si>
    <t>礼金及び賃借料（開設前月分）</t>
    <rPh sb="0" eb="2">
      <t>レイキン</t>
    </rPh>
    <rPh sb="2" eb="3">
      <t>オヨ</t>
    </rPh>
    <rPh sb="4" eb="7">
      <t>チンシャクリョウ</t>
    </rPh>
    <rPh sb="8" eb="10">
      <t>カイセツ</t>
    </rPh>
    <rPh sb="10" eb="12">
      <t>ゼンゲツ</t>
    </rPh>
    <rPh sb="12" eb="13">
      <t>ブン</t>
    </rPh>
    <phoneticPr fontId="1"/>
  </si>
  <si>
    <t>加算分</t>
    <phoneticPr fontId="1"/>
  </si>
  <si>
    <t>支出合計(３)</t>
    <rPh sb="2" eb="4">
      <t>ゴウケイ</t>
    </rPh>
    <phoneticPr fontId="1"/>
  </si>
  <si>
    <t>収入(２)－支出(３)</t>
    <rPh sb="0" eb="2">
      <t>シュウニュウ</t>
    </rPh>
    <rPh sb="6" eb="8">
      <t>シシュツ</t>
    </rPh>
    <phoneticPr fontId="4"/>
  </si>
  <si>
    <t>補助金との差額
補助金(１)－支出(３)</t>
    <rPh sb="5" eb="7">
      <t>サガク</t>
    </rPh>
    <rPh sb="8" eb="11">
      <t>ホジョキン</t>
    </rPh>
    <phoneticPr fontId="4"/>
  </si>
  <si>
    <t>せたがやひろば</t>
    <phoneticPr fontId="1"/>
  </si>
  <si>
    <t>礼金及び賃借料（開設前月分）</t>
    <rPh sb="0" eb="2">
      <t>レイキン</t>
    </rPh>
    <rPh sb="2" eb="3">
      <t>オヨ</t>
    </rPh>
    <rPh sb="4" eb="7">
      <t>チンシャクリョウ</t>
    </rPh>
    <rPh sb="8" eb="10">
      <t>カイセツ</t>
    </rPh>
    <rPh sb="10" eb="13">
      <t>ゼンゲツブン</t>
    </rPh>
    <phoneticPr fontId="1"/>
  </si>
  <si>
    <t>地域子育て相談機関</t>
    <rPh sb="0" eb="4">
      <t>チイキコソダ</t>
    </rPh>
    <rPh sb="5" eb="9">
      <t>ソウダンキカン</t>
    </rPh>
    <phoneticPr fontId="4"/>
  </si>
  <si>
    <t>施設整備費</t>
    <rPh sb="0" eb="2">
      <t>シセツ</t>
    </rPh>
    <rPh sb="2" eb="5">
      <t>セイビヒ</t>
    </rPh>
    <phoneticPr fontId="1"/>
  </si>
  <si>
    <t>物品購入費</t>
    <rPh sb="0" eb="2">
      <t>ブッピン</t>
    </rPh>
    <rPh sb="2" eb="4">
      <t>コウニュウ</t>
    </rPh>
    <rPh sb="4" eb="5">
      <t>ヒ</t>
    </rPh>
    <phoneticPr fontId="1"/>
  </si>
  <si>
    <t>1ー⑯</t>
    <phoneticPr fontId="1"/>
  </si>
  <si>
    <t>１－⑱</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</si>
</sst>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Red]\-#,##0\ "/>
    <numFmt numFmtId="177" formatCode="#,##0;&quot;▲ &quot;#,##0"/>
    <numFmt numFmtId="178" formatCode="0_);[Red]\(0\)"/>
    <numFmt numFmtId="179" formatCode="#,##0_);[Red]\(#,##0\)"/>
    <numFmt numFmtId="180" formatCode="#,##0_ "/>
  </numFmts>
  <fonts count="20" x14ac:knownFonts="1">
    <font>
      <sz val="11"/>
      <color theme="1"/>
      <name val="游ゴシック"/>
      <family val="2"/>
      <scheme val="minor"/>
    </font>
    <font>
      <sz val="6"/>
      <name val="游ゴシック"/>
      <family val="3"/>
      <charset val="128"/>
      <scheme val="minor"/>
    </font>
    <font>
      <sz val="11"/>
      <name val="ＭＳ Ｐゴシック"/>
      <family val="3"/>
      <charset val="128"/>
    </font>
    <font>
      <sz val="11"/>
      <name val="メイリオ"/>
      <family val="3"/>
      <charset val="128"/>
    </font>
    <font>
      <sz val="6"/>
      <name val="ＭＳ Ｐゴシック"/>
      <family val="3"/>
      <charset val="128"/>
    </font>
    <font>
      <b/>
      <sz val="11"/>
      <color rgb="FFFF0000"/>
      <name val="メイリオ"/>
      <family val="3"/>
      <charset val="128"/>
    </font>
    <font>
      <sz val="10"/>
      <color theme="1"/>
      <name val="メイリオ"/>
      <family val="3"/>
      <charset val="128"/>
    </font>
    <font>
      <sz val="11"/>
      <color theme="1"/>
      <name val="メイリオ"/>
      <family val="3"/>
      <charset val="128"/>
    </font>
    <font>
      <sz val="14"/>
      <color theme="1"/>
      <name val="メイリオ"/>
      <family val="3"/>
      <charset val="128"/>
    </font>
    <font>
      <sz val="8"/>
      <color theme="1"/>
      <name val="メイリオ"/>
      <family val="3"/>
      <charset val="128"/>
    </font>
    <font>
      <sz val="11"/>
      <color theme="1"/>
      <name val="游ゴシック"/>
      <family val="2"/>
      <scheme val="minor"/>
    </font>
    <font>
      <sz val="12"/>
      <color theme="1"/>
      <name val="ＭＳ 明朝"/>
      <family val="1"/>
      <charset val="128"/>
    </font>
    <font>
      <sz val="12"/>
      <color rgb="FF000000"/>
      <name val="ＭＳ 明朝"/>
      <family val="1"/>
      <charset val="128"/>
    </font>
    <font>
      <sz val="12"/>
      <name val="ＭＳ 明朝"/>
      <family val="1"/>
      <charset val="128"/>
    </font>
    <font>
      <sz val="11"/>
      <name val="游ゴシック"/>
      <family val="2"/>
      <scheme val="minor"/>
    </font>
    <font>
      <sz val="11"/>
      <name val="ＭＳ 明朝"/>
      <family val="1"/>
      <charset val="128"/>
    </font>
    <font>
      <b/>
      <sz val="11"/>
      <color rgb="FFFF0000"/>
      <name val="游ゴシック"/>
      <family val="3"/>
      <charset val="128"/>
      <scheme val="minor"/>
    </font>
    <font>
      <b/>
      <sz val="12"/>
      <color rgb="FFFF0000"/>
      <name val="メイリオ"/>
      <family val="3"/>
      <charset val="128"/>
    </font>
    <font>
      <sz val="12"/>
      <color rgb="FFFF0000"/>
      <name val="メイリオ"/>
      <family val="3"/>
      <charset val="128"/>
    </font>
    <font>
      <sz val="11"/>
      <color rgb="FF9C5700"/>
      <name val="游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43">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style="thin">
        <color indexed="64"/>
      </left>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style="thin">
        <color indexed="64"/>
      </bottom>
      <diagonal/>
    </border>
    <border>
      <left/>
      <right style="thin">
        <color indexed="64"/>
      </right>
      <top style="dashed">
        <color indexed="64"/>
      </top>
      <bottom style="double">
        <color indexed="64"/>
      </bottom>
      <diagonal/>
    </border>
    <border>
      <left/>
      <right style="thin">
        <color indexed="64"/>
      </right>
      <top/>
      <bottom style="thin">
        <color indexed="64"/>
      </bottom>
      <diagonal/>
    </border>
    <border>
      <left/>
      <right style="thin">
        <color indexed="64"/>
      </right>
      <top/>
      <bottom/>
      <diagonal/>
    </border>
    <border>
      <left/>
      <right/>
      <top style="dashed">
        <color indexed="64"/>
      </top>
      <bottom/>
      <diagonal/>
    </border>
    <border>
      <left/>
      <right/>
      <top style="double">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bottom style="double">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top style="dashed">
        <color indexed="64"/>
      </top>
      <bottom style="double">
        <color indexed="64"/>
      </bottom>
      <diagonal/>
    </border>
    <border>
      <left/>
      <right/>
      <top style="dashed">
        <color indexed="64"/>
      </top>
      <bottom style="thin">
        <color indexed="64"/>
      </bottom>
      <diagonal/>
    </border>
    <border>
      <left/>
      <right style="thin">
        <color indexed="64"/>
      </right>
      <top style="dashed">
        <color indexed="64"/>
      </top>
      <bottom/>
      <diagonal/>
    </border>
  </borders>
  <cellStyleXfs count="5">
    <xf numFmtId="0" fontId="0" fillId="0" borderId="0"/>
    <xf numFmtId="0" fontId="2" fillId="0" borderId="0"/>
    <xf numFmtId="0" fontId="2" fillId="0" borderId="0">
      <alignment vertical="center"/>
    </xf>
    <xf numFmtId="0" fontId="2" fillId="0" borderId="0">
      <alignment vertical="center"/>
    </xf>
    <xf numFmtId="38" fontId="10" fillId="0" borderId="0" applyFont="0" applyFill="0" applyBorder="0" applyAlignment="0" applyProtection="0">
      <alignment vertical="center"/>
    </xf>
  </cellStyleXfs>
  <cellXfs count="407">
    <xf numFmtId="0" fontId="0" fillId="0" borderId="0" xfId="0"/>
    <xf numFmtId="0" fontId="7" fillId="2" borderId="0" xfId="0" applyFont="1" applyFill="1" applyAlignment="1">
      <alignment vertical="center"/>
    </xf>
    <xf numFmtId="0" fontId="7" fillId="0" borderId="0" xfId="0" applyFont="1" applyAlignment="1">
      <alignment vertical="center"/>
    </xf>
    <xf numFmtId="176" fontId="3" fillId="2" borderId="18" xfId="0" applyNumberFormat="1" applyFont="1" applyFill="1" applyBorder="1" applyAlignment="1" applyProtection="1">
      <alignment vertical="center"/>
      <protection locked="0"/>
    </xf>
    <xf numFmtId="176" fontId="3" fillId="2" borderId="13" xfId="0" applyNumberFormat="1" applyFont="1" applyFill="1" applyBorder="1" applyAlignment="1" applyProtection="1">
      <alignment vertical="center"/>
      <protection locked="0"/>
    </xf>
    <xf numFmtId="176" fontId="3" fillId="2" borderId="15" xfId="0" applyNumberFormat="1" applyFont="1" applyFill="1" applyBorder="1" applyAlignment="1" applyProtection="1">
      <alignment vertical="center"/>
      <protection locked="0"/>
    </xf>
    <xf numFmtId="176" fontId="3" fillId="2" borderId="21" xfId="0" applyNumberFormat="1" applyFont="1" applyFill="1" applyBorder="1" applyAlignment="1" applyProtection="1">
      <alignment vertical="center"/>
      <protection locked="0"/>
    </xf>
    <xf numFmtId="176" fontId="3" fillId="2" borderId="19" xfId="0" applyNumberFormat="1" applyFont="1" applyFill="1" applyBorder="1" applyAlignment="1" applyProtection="1">
      <alignment vertical="center"/>
      <protection locked="0"/>
    </xf>
    <xf numFmtId="176" fontId="3" fillId="2" borderId="17" xfId="0" applyNumberFormat="1" applyFont="1" applyFill="1" applyBorder="1" applyAlignment="1" applyProtection="1">
      <alignment vertical="center"/>
      <protection locked="0"/>
    </xf>
    <xf numFmtId="176" fontId="7" fillId="3" borderId="6" xfId="0" applyNumberFormat="1" applyFont="1" applyFill="1" applyBorder="1" applyAlignment="1">
      <alignment vertical="center"/>
    </xf>
    <xf numFmtId="0" fontId="6" fillId="2" borderId="7" xfId="2" applyFont="1" applyFill="1" applyBorder="1" applyAlignment="1">
      <alignment horizontal="distributed" vertical="center"/>
    </xf>
    <xf numFmtId="0" fontId="7" fillId="2" borderId="0" xfId="0" applyFont="1" applyFill="1" applyAlignment="1">
      <alignment vertical="center" shrinkToFit="1"/>
    </xf>
    <xf numFmtId="176" fontId="7" fillId="3" borderId="25" xfId="0" applyNumberFormat="1" applyFont="1" applyFill="1" applyBorder="1" applyAlignment="1">
      <alignment vertical="center"/>
    </xf>
    <xf numFmtId="176" fontId="5" fillId="0" borderId="13" xfId="0" applyNumberFormat="1" applyFont="1" applyBorder="1" applyAlignment="1" applyProtection="1">
      <alignment vertical="center"/>
      <protection locked="0"/>
    </xf>
    <xf numFmtId="176" fontId="5" fillId="0" borderId="16" xfId="0" applyNumberFormat="1" applyFont="1" applyBorder="1" applyAlignment="1" applyProtection="1">
      <alignment vertical="center"/>
      <protection locked="0"/>
    </xf>
    <xf numFmtId="176" fontId="5" fillId="2" borderId="5" xfId="0" applyNumberFormat="1" applyFont="1" applyFill="1" applyBorder="1" applyAlignment="1" applyProtection="1">
      <alignment vertical="center"/>
      <protection locked="0"/>
    </xf>
    <xf numFmtId="176" fontId="5" fillId="0" borderId="6" xfId="0" applyNumberFormat="1" applyFont="1" applyBorder="1" applyAlignment="1" applyProtection="1">
      <alignment vertical="center"/>
      <protection locked="0"/>
    </xf>
    <xf numFmtId="176" fontId="5" fillId="2" borderId="14" xfId="0" applyNumberFormat="1" applyFont="1" applyFill="1" applyBorder="1" applyAlignment="1" applyProtection="1">
      <alignment vertical="center"/>
      <protection locked="0"/>
    </xf>
    <xf numFmtId="176" fontId="5" fillId="2" borderId="17" xfId="0" applyNumberFormat="1" applyFont="1" applyFill="1" applyBorder="1" applyAlignment="1" applyProtection="1">
      <alignment vertical="center"/>
      <protection locked="0"/>
    </xf>
    <xf numFmtId="176" fontId="5" fillId="2" borderId="4" xfId="0" applyNumberFormat="1" applyFont="1" applyFill="1" applyBorder="1" applyAlignment="1" applyProtection="1">
      <alignment vertical="center"/>
      <protection locked="0"/>
    </xf>
    <xf numFmtId="0" fontId="0" fillId="2" borderId="0" xfId="0" applyFill="1"/>
    <xf numFmtId="0" fontId="7" fillId="2" borderId="0" xfId="0" applyFont="1" applyFill="1" applyAlignment="1">
      <alignment horizontal="right" vertical="center" shrinkToFit="1"/>
    </xf>
    <xf numFmtId="0" fontId="7" fillId="2" borderId="0" xfId="0" applyFont="1" applyFill="1" applyAlignment="1">
      <alignment horizontal="right" vertical="center"/>
    </xf>
    <xf numFmtId="0" fontId="7" fillId="2" borderId="0" xfId="0" applyFont="1" applyFill="1" applyAlignment="1">
      <alignment horizontal="center" vertical="center" shrinkToFit="1"/>
    </xf>
    <xf numFmtId="0" fontId="5" fillId="0" borderId="0" xfId="0" applyFont="1" applyAlignment="1">
      <alignment vertical="center"/>
    </xf>
    <xf numFmtId="176" fontId="3" fillId="3" borderId="9" xfId="0" applyNumberFormat="1" applyFont="1" applyFill="1" applyBorder="1" applyAlignment="1">
      <alignment horizontal="right" vertical="center"/>
    </xf>
    <xf numFmtId="176" fontId="7" fillId="3" borderId="9" xfId="0" applyNumberFormat="1" applyFont="1" applyFill="1" applyBorder="1" applyAlignment="1">
      <alignment vertical="center"/>
    </xf>
    <xf numFmtId="178" fontId="7" fillId="0" borderId="0" xfId="0" applyNumberFormat="1" applyFont="1" applyAlignment="1">
      <alignment vertical="center"/>
    </xf>
    <xf numFmtId="176" fontId="7" fillId="3" borderId="11" xfId="0" applyNumberFormat="1" applyFont="1" applyFill="1" applyBorder="1" applyAlignment="1">
      <alignment vertical="center"/>
    </xf>
    <xf numFmtId="0" fontId="6" fillId="2" borderId="11" xfId="2" applyFont="1" applyFill="1" applyBorder="1">
      <alignment vertical="center"/>
    </xf>
    <xf numFmtId="0" fontId="6" fillId="2" borderId="2" xfId="2" applyFont="1" applyFill="1" applyBorder="1">
      <alignment vertical="center"/>
    </xf>
    <xf numFmtId="176" fontId="7" fillId="3" borderId="4" xfId="0" applyNumberFormat="1" applyFont="1" applyFill="1" applyBorder="1" applyAlignment="1">
      <alignment vertical="center"/>
    </xf>
    <xf numFmtId="177" fontId="7" fillId="3" borderId="4" xfId="0" applyNumberFormat="1" applyFont="1" applyFill="1" applyBorder="1" applyAlignment="1">
      <alignment vertical="center"/>
    </xf>
    <xf numFmtId="0" fontId="7" fillId="0" borderId="0" xfId="0" applyFont="1" applyAlignment="1">
      <alignment vertical="center" shrinkToFit="1"/>
    </xf>
    <xf numFmtId="176" fontId="5" fillId="0" borderId="16" xfId="0" applyNumberFormat="1" applyFont="1" applyBorder="1" applyAlignment="1" applyProtection="1">
      <alignment horizontal="right" vertical="center"/>
      <protection locked="0"/>
    </xf>
    <xf numFmtId="0" fontId="7" fillId="0" borderId="14" xfId="0" applyFont="1" applyBorder="1" applyAlignment="1">
      <alignment vertical="center"/>
    </xf>
    <xf numFmtId="176" fontId="5" fillId="0" borderId="29" xfId="0" applyNumberFormat="1" applyFont="1" applyBorder="1" applyAlignment="1" applyProtection="1">
      <alignment vertical="center"/>
      <protection locked="0"/>
    </xf>
    <xf numFmtId="0" fontId="11" fillId="2" borderId="0" xfId="0" applyFont="1" applyFill="1" applyAlignment="1">
      <alignment horizontal="center" vertical="center" wrapText="1"/>
    </xf>
    <xf numFmtId="0" fontId="11" fillId="2" borderId="0" xfId="0" applyFont="1" applyFill="1"/>
    <xf numFmtId="0" fontId="11" fillId="2" borderId="0" xfId="0" applyFont="1" applyFill="1" applyAlignment="1" applyProtection="1">
      <alignment horizontal="center"/>
      <protection locked="0"/>
    </xf>
    <xf numFmtId="0" fontId="12" fillId="2" borderId="0" xfId="0" applyFont="1" applyFill="1" applyAlignment="1">
      <alignment horizontal="right" vertical="center" wrapText="1"/>
    </xf>
    <xf numFmtId="0" fontId="12" fillId="2" borderId="0" xfId="0" applyFont="1" applyFill="1" applyAlignment="1">
      <alignment horizontal="center" vertical="center" wrapText="1"/>
    </xf>
    <xf numFmtId="0" fontId="13" fillId="2" borderId="0" xfId="0" applyFont="1" applyFill="1" applyAlignment="1">
      <alignment horizontal="right" vertical="center" wrapText="1"/>
    </xf>
    <xf numFmtId="0" fontId="13" fillId="2" borderId="0" xfId="0" applyFont="1" applyFill="1" applyAlignment="1">
      <alignment vertical="center"/>
    </xf>
    <xf numFmtId="0" fontId="13" fillId="2" borderId="0" xfId="0" applyFont="1" applyFill="1" applyAlignment="1" applyProtection="1">
      <alignment horizontal="center" vertical="center"/>
      <protection locked="0"/>
    </xf>
    <xf numFmtId="0" fontId="14" fillId="2" borderId="0" xfId="0" applyFont="1" applyFill="1"/>
    <xf numFmtId="0" fontId="12" fillId="2" borderId="0" xfId="0" applyFont="1" applyFill="1" applyAlignment="1">
      <alignment horizontal="justify" vertical="center" wrapText="1"/>
    </xf>
    <xf numFmtId="0" fontId="11" fillId="2" borderId="0" xfId="0" applyFont="1" applyFill="1" applyAlignment="1">
      <alignment horizontal="right"/>
    </xf>
    <xf numFmtId="0" fontId="13" fillId="2" borderId="0" xfId="0" applyFont="1" applyFill="1"/>
    <xf numFmtId="0" fontId="15" fillId="2" borderId="0" xfId="0" applyFont="1" applyFill="1" applyProtection="1">
      <protection locked="0"/>
    </xf>
    <xf numFmtId="0" fontId="11" fillId="2" borderId="0" xfId="0" applyFont="1" applyFill="1" applyAlignment="1">
      <alignment vertical="center" wrapText="1"/>
    </xf>
    <xf numFmtId="0" fontId="13" fillId="2" borderId="0" xfId="0" applyFont="1" applyFill="1" applyAlignment="1" applyProtection="1">
      <alignment horizontal="center" vertical="center" wrapText="1"/>
      <protection locked="0"/>
    </xf>
    <xf numFmtId="0" fontId="11" fillId="2" borderId="0" xfId="0" applyFont="1" applyFill="1" applyAlignment="1">
      <alignment vertical="center"/>
    </xf>
    <xf numFmtId="0" fontId="11" fillId="2" borderId="0" xfId="0" applyFont="1" applyFill="1" applyAlignment="1">
      <alignment horizontal="left" vertical="center"/>
    </xf>
    <xf numFmtId="0" fontId="11" fillId="2" borderId="0" xfId="0" applyFont="1" applyFill="1" applyAlignment="1">
      <alignment horizontal="left" vertical="center" wrapText="1"/>
    </xf>
    <xf numFmtId="0" fontId="13" fillId="2" borderId="0" xfId="0" applyFont="1" applyFill="1" applyAlignment="1">
      <alignment horizontal="center" vertical="center" wrapText="1"/>
    </xf>
    <xf numFmtId="0" fontId="13" fillId="2" borderId="0" xfId="0" quotePrefix="1" applyFont="1" applyFill="1" applyAlignment="1" applyProtection="1">
      <alignment horizontal="center" vertical="center"/>
      <protection locked="0"/>
    </xf>
    <xf numFmtId="0" fontId="11" fillId="2" borderId="0" xfId="0" applyFont="1" applyFill="1" applyAlignment="1">
      <alignment horizontal="left"/>
    </xf>
    <xf numFmtId="0" fontId="13" fillId="2" borderId="0" xfId="0" applyFont="1" applyFill="1" applyAlignment="1">
      <alignment horizontal="justify" vertical="center"/>
    </xf>
    <xf numFmtId="0" fontId="0" fillId="0" borderId="0" xfId="0" applyAlignment="1">
      <alignment vertical="top"/>
    </xf>
    <xf numFmtId="0" fontId="13" fillId="2" borderId="0" xfId="0" applyFont="1" applyFill="1" applyAlignment="1">
      <alignment vertical="center" wrapText="1"/>
    </xf>
    <xf numFmtId="0" fontId="16" fillId="0" borderId="0" xfId="0" applyFont="1" applyAlignment="1">
      <alignment vertical="top"/>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xf>
    <xf numFmtId="0" fontId="13" fillId="2" borderId="0" xfId="0" applyFont="1" applyFill="1" applyAlignment="1">
      <alignment horizontal="left"/>
    </xf>
    <xf numFmtId="0" fontId="13" fillId="2" borderId="0" xfId="0" applyFont="1" applyFill="1" applyAlignment="1">
      <alignment horizontal="right" vertical="center"/>
    </xf>
    <xf numFmtId="0" fontId="17" fillId="2" borderId="0" xfId="0" applyFont="1" applyFill="1" applyAlignment="1" applyProtection="1">
      <alignment horizontal="center" vertical="center"/>
      <protection locked="0"/>
    </xf>
    <xf numFmtId="0" fontId="17" fillId="2" borderId="0" xfId="0" applyFont="1" applyFill="1" applyAlignment="1" applyProtection="1">
      <alignment horizontal="center" vertical="center" wrapText="1"/>
      <protection locked="0"/>
    </xf>
    <xf numFmtId="0" fontId="17" fillId="2" borderId="0" xfId="0" quotePrefix="1" applyFont="1" applyFill="1" applyAlignment="1" applyProtection="1">
      <alignment horizontal="center" vertical="center"/>
      <protection locked="0"/>
    </xf>
    <xf numFmtId="0" fontId="17" fillId="2" borderId="0" xfId="0" applyFont="1" applyFill="1" applyAlignment="1">
      <alignment horizontal="center" vertical="center"/>
    </xf>
    <xf numFmtId="0" fontId="17" fillId="2" borderId="0" xfId="0" applyFont="1" applyFill="1" applyProtection="1">
      <protection locked="0"/>
    </xf>
    <xf numFmtId="0" fontId="18" fillId="2" borderId="0" xfId="0" applyFont="1" applyFill="1"/>
    <xf numFmtId="0" fontId="5" fillId="2" borderId="0" xfId="0" applyFont="1" applyFill="1" applyProtection="1">
      <protection locked="0"/>
    </xf>
    <xf numFmtId="0" fontId="8" fillId="2" borderId="0" xfId="0" applyFont="1" applyFill="1" applyAlignment="1">
      <alignment horizontal="center" vertical="center"/>
    </xf>
    <xf numFmtId="176" fontId="5" fillId="2" borderId="16" xfId="0" applyNumberFormat="1" applyFont="1" applyFill="1" applyBorder="1" applyAlignment="1" applyProtection="1">
      <alignment vertical="center"/>
      <protection locked="0"/>
    </xf>
    <xf numFmtId="176" fontId="7" fillId="3" borderId="9" xfId="0" applyNumberFormat="1" applyFont="1" applyFill="1" applyBorder="1" applyAlignment="1">
      <alignment horizontal="right" vertical="center"/>
    </xf>
    <xf numFmtId="176" fontId="7" fillId="3" borderId="36" xfId="0" applyNumberFormat="1" applyFont="1" applyFill="1" applyBorder="1" applyAlignment="1">
      <alignment vertical="center"/>
    </xf>
    <xf numFmtId="179" fontId="5" fillId="0" borderId="22" xfId="0" applyNumberFormat="1" applyFont="1" applyBorder="1" applyAlignment="1" applyProtection="1">
      <alignment vertical="center"/>
      <protection locked="0"/>
    </xf>
    <xf numFmtId="179" fontId="5" fillId="0" borderId="17" xfId="0" applyNumberFormat="1" applyFont="1" applyBorder="1" applyAlignment="1">
      <alignment vertical="center"/>
    </xf>
    <xf numFmtId="179" fontId="5" fillId="0" borderId="14" xfId="0" applyNumberFormat="1" applyFont="1" applyBorder="1" applyAlignment="1" applyProtection="1">
      <alignment vertical="center"/>
      <protection locked="0"/>
    </xf>
    <xf numFmtId="0" fontId="8" fillId="2" borderId="0" xfId="0" applyFont="1" applyFill="1" applyAlignment="1">
      <alignment horizontal="centerContinuous" vertical="center"/>
    </xf>
    <xf numFmtId="0" fontId="7" fillId="3" borderId="2" xfId="0" applyFont="1" applyFill="1" applyBorder="1" applyAlignment="1">
      <alignment horizontal="left" vertical="center" shrinkToFit="1"/>
    </xf>
    <xf numFmtId="176" fontId="3" fillId="2" borderId="29" xfId="0" applyNumberFormat="1" applyFont="1" applyFill="1" applyBorder="1" applyAlignment="1" applyProtection="1">
      <alignment vertical="center"/>
      <protection locked="0"/>
    </xf>
    <xf numFmtId="0" fontId="7" fillId="0" borderId="0" xfId="0" applyFont="1" applyAlignment="1" applyProtection="1">
      <alignment vertical="center"/>
      <protection locked="0"/>
    </xf>
    <xf numFmtId="0" fontId="7" fillId="0" borderId="14" xfId="0" applyFont="1" applyBorder="1" applyAlignment="1" applyProtection="1">
      <alignment vertical="center"/>
      <protection locked="0"/>
    </xf>
    <xf numFmtId="0" fontId="7" fillId="2" borderId="4" xfId="0" applyFont="1" applyFill="1" applyBorder="1" applyAlignment="1" applyProtection="1">
      <alignment vertical="center" shrinkToFit="1"/>
      <protection locked="0"/>
    </xf>
    <xf numFmtId="0" fontId="7" fillId="2" borderId="19" xfId="0" applyFont="1" applyFill="1" applyBorder="1" applyAlignment="1" applyProtection="1">
      <alignment vertical="center" shrinkToFit="1"/>
      <protection locked="0"/>
    </xf>
    <xf numFmtId="0" fontId="7" fillId="2" borderId="14" xfId="0" applyFont="1" applyFill="1" applyBorder="1" applyAlignment="1" applyProtection="1">
      <alignment vertical="center" shrinkToFit="1"/>
      <protection locked="0"/>
    </xf>
    <xf numFmtId="0" fontId="7" fillId="2" borderId="17" xfId="0" applyFont="1" applyFill="1" applyBorder="1" applyAlignment="1" applyProtection="1">
      <alignment vertical="center" shrinkToFit="1"/>
      <protection locked="0"/>
    </xf>
    <xf numFmtId="0" fontId="7" fillId="2" borderId="6" xfId="0" applyFont="1" applyFill="1" applyBorder="1" applyAlignment="1" applyProtection="1">
      <alignment vertical="center" shrinkToFit="1"/>
      <protection locked="0"/>
    </xf>
    <xf numFmtId="0" fontId="7" fillId="2" borderId="14" xfId="0" applyFont="1" applyFill="1" applyBorder="1" applyAlignment="1" applyProtection="1">
      <alignment horizontal="left" vertical="center" shrinkToFit="1"/>
      <protection locked="0"/>
    </xf>
    <xf numFmtId="0" fontId="7" fillId="2" borderId="36" xfId="0" applyFont="1" applyFill="1" applyBorder="1" applyAlignment="1" applyProtection="1">
      <alignment vertical="center" shrinkToFit="1"/>
      <protection locked="0"/>
    </xf>
    <xf numFmtId="0" fontId="7" fillId="2" borderId="22" xfId="0" applyFont="1" applyFill="1" applyBorder="1" applyAlignment="1" applyProtection="1">
      <alignment vertical="center" shrinkToFit="1"/>
      <protection locked="0"/>
    </xf>
    <xf numFmtId="0" fontId="7" fillId="2" borderId="6" xfId="0" applyFont="1" applyFill="1" applyBorder="1" applyAlignment="1" applyProtection="1">
      <alignment horizontal="center" vertical="center" shrinkToFit="1"/>
      <protection locked="0"/>
    </xf>
    <xf numFmtId="0" fontId="7" fillId="2" borderId="14" xfId="0" applyFont="1" applyFill="1" applyBorder="1" applyAlignment="1" applyProtection="1">
      <alignment horizontal="center" vertical="center" shrinkToFit="1"/>
      <protection locked="0"/>
    </xf>
    <xf numFmtId="0" fontId="7" fillId="2" borderId="19" xfId="0" applyFont="1" applyFill="1" applyBorder="1" applyAlignment="1">
      <alignment vertical="center" shrinkToFit="1"/>
    </xf>
    <xf numFmtId="0" fontId="7" fillId="2" borderId="14" xfId="0" applyFont="1" applyFill="1" applyBorder="1" applyAlignment="1">
      <alignment vertical="center" shrinkToFit="1"/>
    </xf>
    <xf numFmtId="0" fontId="7" fillId="2" borderId="10" xfId="0" applyFont="1" applyFill="1" applyBorder="1" applyAlignment="1">
      <alignment vertical="center" shrinkToFit="1"/>
    </xf>
    <xf numFmtId="0" fontId="7" fillId="2" borderId="32" xfId="0" applyFont="1" applyFill="1" applyBorder="1" applyAlignment="1">
      <alignment vertical="center" shrinkToFit="1"/>
    </xf>
    <xf numFmtId="0" fontId="7" fillId="2" borderId="1" xfId="0" applyFont="1" applyFill="1" applyBorder="1" applyAlignment="1">
      <alignment horizontal="right" vertical="center" shrinkToFit="1"/>
    </xf>
    <xf numFmtId="176" fontId="3" fillId="2" borderId="7" xfId="0" applyNumberFormat="1" applyFont="1" applyFill="1" applyBorder="1" applyAlignment="1" applyProtection="1">
      <alignment vertical="center"/>
      <protection locked="0"/>
    </xf>
    <xf numFmtId="176" fontId="5" fillId="0" borderId="36" xfId="0" applyNumberFormat="1" applyFont="1" applyBorder="1" applyAlignment="1" applyProtection="1">
      <alignment vertical="center"/>
      <protection locked="0"/>
    </xf>
    <xf numFmtId="0" fontId="7" fillId="2" borderId="36" xfId="0" applyFont="1" applyFill="1" applyBorder="1" applyAlignment="1">
      <alignment vertical="center" shrinkToFit="1"/>
    </xf>
    <xf numFmtId="0" fontId="7" fillId="2" borderId="29" xfId="0" applyFont="1" applyFill="1" applyBorder="1" applyAlignment="1">
      <alignment vertical="center" shrinkToFit="1"/>
    </xf>
    <xf numFmtId="176" fontId="3" fillId="2" borderId="14" xfId="0" applyNumberFormat="1" applyFont="1" applyFill="1" applyBorder="1" applyAlignment="1" applyProtection="1">
      <alignment vertical="center"/>
      <protection locked="0"/>
    </xf>
    <xf numFmtId="176" fontId="3" fillId="2" borderId="36" xfId="0" applyNumberFormat="1" applyFont="1" applyFill="1" applyBorder="1" applyAlignment="1" applyProtection="1">
      <alignment vertical="center"/>
      <protection locked="0"/>
    </xf>
    <xf numFmtId="0" fontId="6" fillId="2" borderId="0" xfId="2" applyFont="1" applyFill="1" applyAlignment="1">
      <alignment horizontal="distributed" vertical="center"/>
    </xf>
    <xf numFmtId="0" fontId="6" fillId="2" borderId="0" xfId="2" applyFont="1" applyFill="1">
      <alignment vertical="center"/>
    </xf>
    <xf numFmtId="176" fontId="5" fillId="2" borderId="8" xfId="0" applyNumberFormat="1" applyFont="1" applyFill="1" applyBorder="1" applyAlignment="1" applyProtection="1">
      <alignment vertical="center"/>
      <protection locked="0"/>
    </xf>
    <xf numFmtId="176" fontId="7" fillId="3" borderId="8" xfId="0" applyNumberFormat="1" applyFont="1" applyFill="1" applyBorder="1" applyAlignment="1">
      <alignment vertical="center"/>
    </xf>
    <xf numFmtId="179" fontId="7" fillId="0" borderId="0" xfId="0" applyNumberFormat="1" applyFont="1" applyAlignment="1">
      <alignment vertical="center"/>
    </xf>
    <xf numFmtId="176" fontId="3" fillId="3" borderId="8" xfId="0" applyNumberFormat="1" applyFont="1" applyFill="1" applyBorder="1" applyAlignment="1">
      <alignment vertical="center"/>
    </xf>
    <xf numFmtId="176" fontId="3" fillId="3" borderId="29" xfId="0" applyNumberFormat="1" applyFont="1" applyFill="1" applyBorder="1" applyAlignment="1">
      <alignment vertical="center"/>
    </xf>
    <xf numFmtId="0" fontId="7" fillId="2" borderId="29" xfId="0" applyFont="1" applyFill="1" applyBorder="1" applyAlignment="1" applyProtection="1">
      <alignment horizontal="left" vertical="center" shrinkToFit="1"/>
      <protection locked="0"/>
    </xf>
    <xf numFmtId="176" fontId="3" fillId="2" borderId="16" xfId="0" applyNumberFormat="1" applyFont="1" applyFill="1" applyBorder="1" applyAlignment="1" applyProtection="1">
      <alignment vertical="center"/>
      <protection locked="0"/>
    </xf>
    <xf numFmtId="176" fontId="3" fillId="0" borderId="6" xfId="0" applyNumberFormat="1" applyFont="1" applyBorder="1" applyAlignment="1" applyProtection="1">
      <alignment vertical="center"/>
      <protection locked="0"/>
    </xf>
    <xf numFmtId="176" fontId="3" fillId="2" borderId="6" xfId="0" applyNumberFormat="1" applyFont="1" applyFill="1" applyBorder="1" applyAlignment="1" applyProtection="1">
      <alignment vertical="center"/>
      <protection locked="0"/>
    </xf>
    <xf numFmtId="176" fontId="7" fillId="0" borderId="14" xfId="0" applyNumberFormat="1" applyFont="1" applyBorder="1" applyAlignment="1" applyProtection="1">
      <alignment vertical="center"/>
      <protection locked="0"/>
    </xf>
    <xf numFmtId="176" fontId="3" fillId="0" borderId="22" xfId="0" applyNumberFormat="1" applyFont="1" applyBorder="1" applyAlignment="1" applyProtection="1">
      <alignment vertical="center"/>
      <protection locked="0"/>
    </xf>
    <xf numFmtId="0" fontId="7" fillId="3" borderId="9" xfId="2" applyFont="1" applyFill="1" applyBorder="1">
      <alignment vertical="center"/>
    </xf>
    <xf numFmtId="0" fontId="7" fillId="3" borderId="3" xfId="2" applyFont="1" applyFill="1" applyBorder="1">
      <alignment vertical="center"/>
    </xf>
    <xf numFmtId="0" fontId="7" fillId="3" borderId="10" xfId="2" applyFont="1" applyFill="1" applyBorder="1">
      <alignment vertical="center"/>
    </xf>
    <xf numFmtId="0" fontId="9" fillId="3" borderId="7" xfId="2" applyFont="1" applyFill="1" applyBorder="1">
      <alignment vertical="center"/>
    </xf>
    <xf numFmtId="0" fontId="6" fillId="3" borderId="7" xfId="2" applyFont="1" applyFill="1" applyBorder="1" applyAlignment="1">
      <alignment vertical="center" shrinkToFit="1"/>
    </xf>
    <xf numFmtId="0" fontId="6" fillId="3" borderId="19" xfId="2" applyFont="1" applyFill="1" applyBorder="1" applyAlignment="1">
      <alignment vertical="center" shrinkToFit="1"/>
    </xf>
    <xf numFmtId="0" fontId="6" fillId="3" borderId="17" xfId="2" applyFont="1" applyFill="1" applyBorder="1" applyAlignment="1">
      <alignment vertical="center" shrinkToFit="1"/>
    </xf>
    <xf numFmtId="0" fontId="9" fillId="3" borderId="12" xfId="2" applyFont="1" applyFill="1" applyBorder="1">
      <alignment vertical="center"/>
    </xf>
    <xf numFmtId="0" fontId="6" fillId="3" borderId="16" xfId="2" applyFont="1" applyFill="1" applyBorder="1" applyAlignment="1">
      <alignment vertical="center" shrinkToFit="1"/>
    </xf>
    <xf numFmtId="0" fontId="9" fillId="3" borderId="8" xfId="2" applyFont="1" applyFill="1" applyBorder="1">
      <alignment vertical="center"/>
    </xf>
    <xf numFmtId="0" fontId="7" fillId="3" borderId="4" xfId="0" applyFont="1" applyFill="1" applyBorder="1" applyAlignment="1" applyProtection="1">
      <alignment horizontal="center" vertical="center" shrinkToFit="1"/>
      <protection locked="0"/>
    </xf>
    <xf numFmtId="0" fontId="6" fillId="3" borderId="9" xfId="2" applyFont="1" applyFill="1" applyBorder="1">
      <alignment vertical="center"/>
    </xf>
    <xf numFmtId="0" fontId="6" fillId="3" borderId="1" xfId="2" applyFont="1" applyFill="1" applyBorder="1">
      <alignment vertical="center"/>
    </xf>
    <xf numFmtId="0" fontId="6" fillId="3" borderId="26" xfId="2" applyFont="1" applyFill="1" applyBorder="1">
      <alignment vertical="center"/>
    </xf>
    <xf numFmtId="0" fontId="6" fillId="3" borderId="7" xfId="2" applyFont="1" applyFill="1" applyBorder="1">
      <alignment vertical="center"/>
    </xf>
    <xf numFmtId="0" fontId="6" fillId="3" borderId="4" xfId="2" applyFont="1" applyFill="1" applyBorder="1">
      <alignment vertical="center"/>
    </xf>
    <xf numFmtId="0" fontId="6" fillId="3" borderId="6" xfId="2" applyFont="1" applyFill="1" applyBorder="1">
      <alignment vertical="center"/>
    </xf>
    <xf numFmtId="0" fontId="6" fillId="3" borderId="3" xfId="2" applyFont="1" applyFill="1" applyBorder="1">
      <alignment vertical="center"/>
    </xf>
    <xf numFmtId="0" fontId="6" fillId="3" borderId="10" xfId="2" applyFont="1" applyFill="1" applyBorder="1">
      <alignment vertical="center"/>
    </xf>
    <xf numFmtId="0" fontId="6" fillId="3" borderId="12" xfId="2" applyFont="1" applyFill="1" applyBorder="1">
      <alignment vertical="center"/>
    </xf>
    <xf numFmtId="0" fontId="6" fillId="3" borderId="38" xfId="2" applyFont="1" applyFill="1" applyBorder="1">
      <alignment vertical="center"/>
    </xf>
    <xf numFmtId="0" fontId="6" fillId="3" borderId="27" xfId="2" applyFont="1" applyFill="1" applyBorder="1">
      <alignment vertical="center"/>
    </xf>
    <xf numFmtId="0" fontId="6" fillId="3" borderId="39" xfId="2" applyFont="1" applyFill="1" applyBorder="1">
      <alignment vertical="center"/>
    </xf>
    <xf numFmtId="0" fontId="6" fillId="3" borderId="28" xfId="2" applyFont="1" applyFill="1" applyBorder="1">
      <alignment vertical="center"/>
    </xf>
    <xf numFmtId="0" fontId="6" fillId="3" borderId="8" xfId="2" applyFont="1" applyFill="1" applyBorder="1">
      <alignment vertical="center"/>
    </xf>
    <xf numFmtId="0" fontId="6" fillId="3" borderId="41" xfId="2" applyFont="1" applyFill="1" applyBorder="1">
      <alignment vertical="center"/>
    </xf>
    <xf numFmtId="0" fontId="6" fillId="3" borderId="30" xfId="2" applyFont="1" applyFill="1" applyBorder="1">
      <alignment vertical="center"/>
    </xf>
    <xf numFmtId="0" fontId="6" fillId="3" borderId="18" xfId="2" applyFont="1" applyFill="1" applyBorder="1">
      <alignment vertical="center"/>
    </xf>
    <xf numFmtId="0" fontId="6" fillId="3" borderId="38" xfId="3" applyFont="1" applyFill="1" applyBorder="1">
      <alignment vertical="center"/>
    </xf>
    <xf numFmtId="0" fontId="6" fillId="3" borderId="27" xfId="3" applyFont="1" applyFill="1" applyBorder="1">
      <alignment vertical="center"/>
    </xf>
    <xf numFmtId="0" fontId="6" fillId="3" borderId="34" xfId="3" applyFont="1" applyFill="1" applyBorder="1">
      <alignment vertical="center"/>
    </xf>
    <xf numFmtId="0" fontId="6" fillId="3" borderId="42" xfId="3" applyFont="1" applyFill="1" applyBorder="1">
      <alignment vertical="center"/>
    </xf>
    <xf numFmtId="0" fontId="6" fillId="3" borderId="18" xfId="3" applyFont="1" applyFill="1" applyBorder="1">
      <alignment vertical="center"/>
    </xf>
    <xf numFmtId="0" fontId="6" fillId="3" borderId="30" xfId="3" applyFont="1" applyFill="1" applyBorder="1">
      <alignment vertical="center"/>
    </xf>
    <xf numFmtId="0" fontId="6" fillId="3" borderId="38" xfId="0" applyFont="1" applyFill="1" applyBorder="1" applyAlignment="1">
      <alignment vertical="center"/>
    </xf>
    <xf numFmtId="0" fontId="6" fillId="3" borderId="10" xfId="0" applyFont="1" applyFill="1" applyBorder="1" applyAlignment="1">
      <alignment vertical="center"/>
    </xf>
    <xf numFmtId="0" fontId="6" fillId="3" borderId="0" xfId="0" applyFont="1" applyFill="1" applyAlignment="1">
      <alignment vertical="center"/>
    </xf>
    <xf numFmtId="0" fontId="6" fillId="3" borderId="28" xfId="0" applyFont="1" applyFill="1" applyBorder="1" applyAlignment="1">
      <alignment vertical="center"/>
    </xf>
    <xf numFmtId="0" fontId="6" fillId="3" borderId="39" xfId="3" applyFont="1" applyFill="1" applyBorder="1">
      <alignment vertical="center"/>
    </xf>
    <xf numFmtId="0" fontId="6" fillId="3" borderId="28" xfId="3" applyFont="1" applyFill="1" applyBorder="1">
      <alignment vertical="center"/>
    </xf>
    <xf numFmtId="0" fontId="6" fillId="3" borderId="37" xfId="2" applyFont="1" applyFill="1" applyBorder="1">
      <alignment vertical="center"/>
    </xf>
    <xf numFmtId="0" fontId="6" fillId="3" borderId="20" xfId="2" applyFont="1" applyFill="1" applyBorder="1">
      <alignment vertical="center"/>
    </xf>
    <xf numFmtId="0" fontId="6" fillId="3" borderId="40" xfId="3" applyFont="1" applyFill="1" applyBorder="1">
      <alignment vertical="center"/>
    </xf>
    <xf numFmtId="0" fontId="6" fillId="3" borderId="31" xfId="3" applyFont="1" applyFill="1" applyBorder="1">
      <alignment vertical="center"/>
    </xf>
    <xf numFmtId="0" fontId="7" fillId="3" borderId="4" xfId="0" applyFont="1" applyFill="1" applyBorder="1" applyAlignment="1">
      <alignment horizontal="center" vertical="center" shrinkToFit="1"/>
    </xf>
    <xf numFmtId="0" fontId="7" fillId="3" borderId="4" xfId="0" applyFont="1" applyFill="1" applyBorder="1" applyAlignment="1" applyProtection="1">
      <alignment vertical="center" shrinkToFit="1"/>
      <protection locked="0"/>
    </xf>
    <xf numFmtId="176" fontId="7" fillId="2" borderId="13" xfId="0" applyNumberFormat="1" applyFont="1" applyFill="1" applyBorder="1" applyAlignment="1" applyProtection="1">
      <alignment vertical="center"/>
      <protection locked="0"/>
    </xf>
    <xf numFmtId="176" fontId="7" fillId="2" borderId="7" xfId="0" applyNumberFormat="1" applyFont="1" applyFill="1" applyBorder="1" applyAlignment="1" applyProtection="1">
      <alignment vertical="center"/>
      <protection locked="0"/>
    </xf>
    <xf numFmtId="176" fontId="7" fillId="2" borderId="16" xfId="0" applyNumberFormat="1" applyFont="1" applyFill="1" applyBorder="1" applyAlignment="1" applyProtection="1">
      <alignment horizontal="right" vertical="center"/>
      <protection locked="0"/>
    </xf>
    <xf numFmtId="0" fontId="7" fillId="2" borderId="14" xfId="0" applyFont="1" applyFill="1" applyBorder="1" applyAlignment="1" applyProtection="1">
      <alignment vertical="center"/>
      <protection locked="0"/>
    </xf>
    <xf numFmtId="176" fontId="7" fillId="2" borderId="29" xfId="0" applyNumberFormat="1" applyFont="1" applyFill="1" applyBorder="1" applyAlignment="1" applyProtection="1">
      <alignment vertical="center"/>
      <protection locked="0"/>
    </xf>
    <xf numFmtId="176" fontId="7" fillId="2" borderId="16" xfId="0" applyNumberFormat="1" applyFont="1" applyFill="1" applyBorder="1" applyAlignment="1" applyProtection="1">
      <alignment vertical="center"/>
      <protection locked="0"/>
    </xf>
    <xf numFmtId="176" fontId="3" fillId="2" borderId="12" xfId="0" applyNumberFormat="1" applyFont="1" applyFill="1" applyBorder="1" applyAlignment="1" applyProtection="1">
      <alignment vertical="center"/>
      <protection locked="0"/>
    </xf>
    <xf numFmtId="0" fontId="7" fillId="2" borderId="12" xfId="0" applyFont="1" applyFill="1" applyBorder="1" applyAlignment="1" applyProtection="1">
      <alignment vertical="center" shrinkToFit="1"/>
      <protection locked="0"/>
    </xf>
    <xf numFmtId="176" fontId="7" fillId="2" borderId="5" xfId="0" applyNumberFormat="1" applyFont="1" applyFill="1" applyBorder="1" applyAlignment="1" applyProtection="1">
      <alignment vertical="center"/>
      <protection locked="0"/>
    </xf>
    <xf numFmtId="0" fontId="7" fillId="3" borderId="36" xfId="0" applyFont="1" applyFill="1" applyBorder="1" applyAlignment="1" applyProtection="1">
      <alignment vertical="center" shrinkToFit="1"/>
      <protection locked="0"/>
    </xf>
    <xf numFmtId="176" fontId="7" fillId="2" borderId="15" xfId="0" applyNumberFormat="1" applyFont="1" applyFill="1" applyBorder="1" applyAlignment="1" applyProtection="1">
      <alignment vertical="center"/>
      <protection locked="0"/>
    </xf>
    <xf numFmtId="176" fontId="7" fillId="2" borderId="21" xfId="0" applyNumberFormat="1" applyFont="1" applyFill="1" applyBorder="1" applyAlignment="1" applyProtection="1">
      <alignment vertical="center"/>
      <protection locked="0"/>
    </xf>
    <xf numFmtId="0" fontId="7" fillId="3" borderId="8" xfId="0" applyFont="1" applyFill="1" applyBorder="1" applyAlignment="1" applyProtection="1">
      <alignment vertical="center" shrinkToFit="1"/>
      <protection locked="0"/>
    </xf>
    <xf numFmtId="0" fontId="7" fillId="3" borderId="25" xfId="0" applyFont="1" applyFill="1" applyBorder="1" applyAlignment="1" applyProtection="1">
      <alignment vertical="center" shrinkToFit="1"/>
      <protection locked="0"/>
    </xf>
    <xf numFmtId="0" fontId="7" fillId="3" borderId="5" xfId="0" applyFont="1" applyFill="1" applyBorder="1" applyAlignment="1">
      <alignment horizontal="center" vertical="center"/>
    </xf>
    <xf numFmtId="0" fontId="6" fillId="3" borderId="9" xfId="2" applyFont="1" applyFill="1" applyBorder="1" applyAlignment="1">
      <alignment horizontal="centerContinuous" vertical="center"/>
    </xf>
    <xf numFmtId="0" fontId="6" fillId="3" borderId="1" xfId="2" applyFont="1" applyFill="1" applyBorder="1" applyAlignment="1">
      <alignment horizontal="centerContinuous" vertical="center"/>
    </xf>
    <xf numFmtId="0" fontId="6" fillId="3" borderId="26" xfId="2" applyFont="1" applyFill="1" applyBorder="1" applyAlignment="1">
      <alignment horizontal="centerContinuous" vertical="center"/>
    </xf>
    <xf numFmtId="0" fontId="6" fillId="3" borderId="7" xfId="2" applyFont="1" applyFill="1" applyBorder="1" applyAlignment="1">
      <alignment horizontal="center" vertical="center" textRotation="255"/>
    </xf>
    <xf numFmtId="0" fontId="6" fillId="3" borderId="29" xfId="2" applyFont="1" applyFill="1" applyBorder="1" applyAlignment="1">
      <alignment vertical="center" shrinkToFit="1"/>
    </xf>
    <xf numFmtId="0" fontId="6" fillId="3" borderId="8" xfId="2" applyFont="1" applyFill="1" applyBorder="1" applyAlignment="1">
      <alignment horizontal="center" vertical="center" textRotation="255"/>
    </xf>
    <xf numFmtId="0" fontId="7" fillId="3" borderId="0" xfId="0" applyFont="1" applyFill="1" applyAlignment="1">
      <alignment horizontal="centerContinuous" vertical="center"/>
    </xf>
    <xf numFmtId="0" fontId="6" fillId="3" borderId="3" xfId="2" applyFont="1" applyFill="1" applyBorder="1" applyAlignment="1">
      <alignment horizontal="centerContinuous" vertical="center"/>
    </xf>
    <xf numFmtId="0" fontId="6" fillId="3" borderId="10" xfId="2" applyFont="1" applyFill="1" applyBorder="1" applyAlignment="1">
      <alignment horizontal="centerContinuous" vertical="center"/>
    </xf>
    <xf numFmtId="0" fontId="7" fillId="3" borderId="1" xfId="0" applyFont="1" applyFill="1" applyBorder="1" applyAlignment="1">
      <alignment horizontal="centerContinuous" vertical="center"/>
    </xf>
    <xf numFmtId="0" fontId="6" fillId="3" borderId="13" xfId="2" applyFont="1" applyFill="1" applyBorder="1">
      <alignment vertical="center"/>
    </xf>
    <xf numFmtId="0" fontId="7" fillId="3" borderId="38" xfId="0" applyFont="1" applyFill="1" applyBorder="1" applyAlignment="1">
      <alignment vertical="center"/>
    </xf>
    <xf numFmtId="0" fontId="6" fillId="3" borderId="15" xfId="2" applyFont="1" applyFill="1" applyBorder="1">
      <alignment vertical="center"/>
    </xf>
    <xf numFmtId="0" fontId="7" fillId="3" borderId="39" xfId="0" applyFont="1" applyFill="1" applyBorder="1" applyAlignment="1">
      <alignment vertical="center"/>
    </xf>
    <xf numFmtId="0" fontId="6" fillId="3" borderId="21" xfId="2" applyFont="1" applyFill="1" applyBorder="1">
      <alignment vertical="center"/>
    </xf>
    <xf numFmtId="0" fontId="7" fillId="3" borderId="40" xfId="0" applyFont="1" applyFill="1" applyBorder="1" applyAlignment="1">
      <alignment vertical="center"/>
    </xf>
    <xf numFmtId="0" fontId="6" fillId="3" borderId="31" xfId="2" applyFont="1" applyFill="1" applyBorder="1">
      <alignment vertical="center"/>
    </xf>
    <xf numFmtId="0" fontId="6" fillId="3" borderId="23" xfId="2" applyFont="1" applyFill="1" applyBorder="1" applyAlignment="1">
      <alignment horizontal="centerContinuous" vertical="center"/>
    </xf>
    <xf numFmtId="0" fontId="6" fillId="3" borderId="35" xfId="2" applyFont="1" applyFill="1" applyBorder="1" applyAlignment="1">
      <alignment horizontal="centerContinuous" vertical="center"/>
    </xf>
    <xf numFmtId="0" fontId="6" fillId="3" borderId="24" xfId="2" applyFont="1" applyFill="1" applyBorder="1" applyAlignment="1">
      <alignment horizontal="centerContinuous" vertical="center"/>
    </xf>
    <xf numFmtId="0" fontId="6" fillId="3" borderId="2" xfId="2" applyFont="1" applyFill="1" applyBorder="1" applyAlignment="1">
      <alignment horizontal="centerContinuous" vertical="center"/>
    </xf>
    <xf numFmtId="0" fontId="6" fillId="3" borderId="32" xfId="2" applyFont="1" applyFill="1" applyBorder="1" applyAlignment="1">
      <alignment horizontal="centerContinuous" vertical="center"/>
    </xf>
    <xf numFmtId="0" fontId="7" fillId="3" borderId="0" xfId="0" applyFont="1" applyFill="1" applyAlignment="1">
      <alignment vertical="center"/>
    </xf>
    <xf numFmtId="0" fontId="7" fillId="3" borderId="36" xfId="0" applyFont="1" applyFill="1" applyBorder="1" applyAlignment="1">
      <alignment vertical="center" shrinkToFit="1"/>
    </xf>
    <xf numFmtId="0" fontId="7" fillId="3" borderId="29" xfId="0" applyFont="1" applyFill="1" applyBorder="1" applyAlignment="1">
      <alignment vertical="center" shrinkToFit="1"/>
    </xf>
    <xf numFmtId="0" fontId="7" fillId="3" borderId="8" xfId="0" applyFont="1" applyFill="1" applyBorder="1" applyAlignment="1">
      <alignment vertical="center" shrinkToFit="1"/>
    </xf>
    <xf numFmtId="0" fontId="7" fillId="3" borderId="4" xfId="0" applyFont="1" applyFill="1" applyBorder="1" applyAlignment="1">
      <alignment vertical="center" shrinkToFit="1"/>
    </xf>
    <xf numFmtId="0" fontId="11" fillId="2" borderId="0" xfId="0" applyFont="1" applyFill="1" applyAlignment="1" applyProtection="1">
      <alignment horizontal="center" vertical="center" wrapText="1"/>
    </xf>
    <xf numFmtId="0" fontId="11" fillId="2" borderId="0" xfId="0" applyFont="1" applyFill="1" applyProtection="1"/>
    <xf numFmtId="0" fontId="0" fillId="2" borderId="0" xfId="0" applyFill="1" applyProtection="1"/>
    <xf numFmtId="0" fontId="11" fillId="2" borderId="0" xfId="0" applyFont="1" applyFill="1" applyAlignment="1" applyProtection="1">
      <alignment horizontal="center"/>
    </xf>
    <xf numFmtId="0" fontId="0" fillId="0" borderId="0" xfId="0" applyProtection="1"/>
    <xf numFmtId="0" fontId="12" fillId="2" borderId="0" xfId="0" applyFont="1" applyFill="1" applyAlignment="1" applyProtection="1">
      <alignment horizontal="right" vertical="center" wrapText="1"/>
    </xf>
    <xf numFmtId="0" fontId="12" fillId="2" borderId="0" xfId="0" applyFont="1" applyFill="1" applyAlignment="1" applyProtection="1">
      <alignment horizontal="center" vertical="center" wrapText="1"/>
    </xf>
    <xf numFmtId="0" fontId="13" fillId="2" borderId="0" xfId="0" applyFont="1" applyFill="1" applyAlignment="1" applyProtection="1">
      <alignment horizontal="right" vertical="center" wrapText="1"/>
    </xf>
    <xf numFmtId="0" fontId="13" fillId="2" borderId="0" xfId="0" applyFont="1" applyFill="1" applyAlignment="1" applyProtection="1">
      <alignment horizontal="right" vertical="center"/>
    </xf>
    <xf numFmtId="0" fontId="13" fillId="2" borderId="0" xfId="0" applyFont="1" applyFill="1" applyAlignment="1" applyProtection="1">
      <alignment horizontal="center" vertical="center"/>
    </xf>
    <xf numFmtId="0" fontId="13" fillId="2" borderId="0" xfId="0" applyFont="1" applyFill="1" applyAlignment="1" applyProtection="1">
      <alignment vertical="center"/>
    </xf>
    <xf numFmtId="0" fontId="14" fillId="2" borderId="0" xfId="0" applyFont="1" applyFill="1" applyProtection="1"/>
    <xf numFmtId="0" fontId="12" fillId="2" borderId="0" xfId="0" applyFont="1" applyFill="1" applyAlignment="1" applyProtection="1">
      <alignment horizontal="justify" vertical="center" wrapText="1"/>
    </xf>
    <xf numFmtId="0" fontId="11" fillId="2" borderId="0" xfId="0" applyFont="1" applyFill="1" applyAlignment="1" applyProtection="1">
      <alignment horizontal="right"/>
    </xf>
    <xf numFmtId="0" fontId="11" fillId="2" borderId="0" xfId="0" applyFont="1" applyFill="1" applyAlignment="1" applyProtection="1">
      <alignment horizontal="left"/>
    </xf>
    <xf numFmtId="0" fontId="11" fillId="2" borderId="0" xfId="0" applyFont="1" applyFill="1" applyAlignment="1" applyProtection="1">
      <alignment vertical="center" wrapText="1"/>
    </xf>
    <xf numFmtId="0" fontId="13" fillId="2" borderId="0" xfId="0" applyFont="1" applyFill="1" applyAlignment="1" applyProtection="1">
      <alignment horizontal="center" vertical="center" wrapText="1"/>
    </xf>
    <xf numFmtId="0" fontId="11" fillId="2" borderId="0" xfId="0" applyFont="1" applyFill="1" applyAlignment="1" applyProtection="1">
      <alignment vertical="center"/>
    </xf>
    <xf numFmtId="0" fontId="11" fillId="2" borderId="0" xfId="0" applyFont="1" applyFill="1" applyAlignment="1" applyProtection="1">
      <alignment horizontal="left" vertical="center"/>
    </xf>
    <xf numFmtId="0" fontId="11" fillId="2" borderId="0" xfId="0" applyFont="1" applyFill="1" applyAlignment="1" applyProtection="1">
      <alignment horizontal="left" vertical="center" wrapText="1"/>
    </xf>
    <xf numFmtId="0" fontId="11" fillId="2" borderId="0" xfId="0" applyFont="1" applyFill="1" applyAlignment="1" applyProtection="1">
      <alignment horizontal="center" vertical="center"/>
    </xf>
    <xf numFmtId="0" fontId="13" fillId="2" borderId="0" xfId="0" applyFont="1" applyFill="1" applyProtection="1"/>
    <xf numFmtId="0" fontId="13" fillId="2" borderId="0" xfId="0" applyFont="1" applyFill="1" applyAlignment="1" applyProtection="1">
      <alignment horizontal="justify" vertical="center"/>
    </xf>
    <xf numFmtId="0" fontId="0" fillId="0" borderId="0" xfId="0" applyAlignment="1" applyProtection="1">
      <alignment vertical="top"/>
    </xf>
    <xf numFmtId="0" fontId="13" fillId="2" borderId="0" xfId="0" applyFont="1" applyFill="1" applyAlignment="1" applyProtection="1">
      <alignment vertical="center" wrapText="1"/>
    </xf>
    <xf numFmtId="0" fontId="16" fillId="0" borderId="0" xfId="0" applyFont="1" applyAlignment="1" applyProtection="1">
      <alignment vertical="top"/>
    </xf>
    <xf numFmtId="0" fontId="13" fillId="2" borderId="4" xfId="0" applyFont="1" applyFill="1" applyBorder="1" applyAlignment="1" applyProtection="1">
      <alignment horizontal="center" vertical="center" wrapText="1"/>
    </xf>
    <xf numFmtId="0" fontId="13" fillId="2" borderId="4" xfId="0" applyFont="1" applyFill="1" applyBorder="1" applyAlignment="1" applyProtection="1">
      <alignment horizontal="center"/>
    </xf>
    <xf numFmtId="0" fontId="13" fillId="2" borderId="0" xfId="0" applyFont="1" applyFill="1" applyAlignment="1" applyProtection="1">
      <alignment horizontal="left"/>
    </xf>
    <xf numFmtId="0" fontId="7" fillId="2" borderId="0" xfId="0" applyFont="1" applyFill="1" applyAlignment="1" applyProtection="1">
      <alignment vertical="center"/>
    </xf>
    <xf numFmtId="0" fontId="7" fillId="2" borderId="0" xfId="0" applyFont="1" applyFill="1" applyAlignment="1" applyProtection="1">
      <alignment horizontal="right" vertical="center" shrinkToFit="1"/>
    </xf>
    <xf numFmtId="0" fontId="7" fillId="0" borderId="0" xfId="0" applyFont="1" applyAlignment="1" applyProtection="1">
      <alignment vertical="center"/>
    </xf>
    <xf numFmtId="0" fontId="8" fillId="2" borderId="0" xfId="0" applyFont="1" applyFill="1" applyAlignment="1" applyProtection="1">
      <alignment horizontal="centerContinuous" vertical="center"/>
    </xf>
    <xf numFmtId="0" fontId="8" fillId="2" borderId="0" xfId="0" applyFont="1" applyFill="1" applyAlignment="1" applyProtection="1">
      <alignment horizontal="center" vertical="center"/>
    </xf>
    <xf numFmtId="0" fontId="7" fillId="2" borderId="0" xfId="0" applyFont="1" applyFill="1" applyAlignment="1" applyProtection="1">
      <alignment vertical="center" shrinkToFit="1"/>
    </xf>
    <xf numFmtId="0" fontId="7" fillId="2" borderId="0" xfId="0" applyFont="1" applyFill="1" applyAlignment="1" applyProtection="1">
      <alignment horizontal="right" vertical="center"/>
    </xf>
    <xf numFmtId="0" fontId="7" fillId="3" borderId="5" xfId="0" applyFont="1" applyFill="1" applyBorder="1" applyAlignment="1" applyProtection="1">
      <alignment horizontal="left" vertical="center" shrinkToFit="1"/>
    </xf>
    <xf numFmtId="0" fontId="7" fillId="2" borderId="0" xfId="0" applyFont="1" applyFill="1" applyAlignment="1" applyProtection="1">
      <alignment horizontal="center" vertical="center" shrinkToFit="1"/>
    </xf>
    <xf numFmtId="0" fontId="5" fillId="0" borderId="0" xfId="0" applyFont="1" applyAlignment="1" applyProtection="1">
      <alignment vertical="center"/>
    </xf>
    <xf numFmtId="0" fontId="7" fillId="2" borderId="1" xfId="0" applyFont="1" applyFill="1" applyBorder="1" applyAlignment="1" applyProtection="1">
      <alignment horizontal="right" vertical="center" shrinkToFit="1"/>
    </xf>
    <xf numFmtId="0" fontId="7" fillId="3" borderId="5" xfId="0" applyFont="1" applyFill="1" applyBorder="1" applyAlignment="1" applyProtection="1">
      <alignment horizontal="center" vertical="center"/>
    </xf>
    <xf numFmtId="0" fontId="7" fillId="3" borderId="4" xfId="0" applyFont="1" applyFill="1" applyBorder="1" applyAlignment="1" applyProtection="1">
      <alignment horizontal="center" vertical="center" shrinkToFit="1"/>
    </xf>
    <xf numFmtId="0" fontId="6" fillId="3" borderId="9" xfId="2" applyFont="1" applyFill="1" applyBorder="1" applyAlignment="1" applyProtection="1">
      <alignment horizontal="centerContinuous" vertical="center"/>
    </xf>
    <xf numFmtId="0" fontId="6" fillId="3" borderId="1" xfId="2" applyFont="1" applyFill="1" applyBorder="1" applyAlignment="1" applyProtection="1">
      <alignment horizontal="centerContinuous" vertical="center"/>
    </xf>
    <xf numFmtId="0" fontId="6" fillId="3" borderId="26" xfId="2" applyFont="1" applyFill="1" applyBorder="1" applyAlignment="1" applyProtection="1">
      <alignment horizontal="centerContinuous" vertical="center"/>
    </xf>
    <xf numFmtId="176" fontId="3" fillId="3" borderId="9" xfId="0" applyNumberFormat="1" applyFont="1" applyFill="1" applyBorder="1" applyAlignment="1" applyProtection="1">
      <alignment horizontal="right" vertical="center"/>
    </xf>
    <xf numFmtId="0" fontId="6" fillId="3" borderId="7" xfId="2" applyFont="1" applyFill="1" applyBorder="1" applyAlignment="1" applyProtection="1">
      <alignment horizontal="center" vertical="center" textRotation="255"/>
    </xf>
    <xf numFmtId="0" fontId="6" fillId="3" borderId="9" xfId="2" applyFont="1" applyFill="1" applyBorder="1" applyProtection="1">
      <alignment vertical="center"/>
    </xf>
    <xf numFmtId="0" fontId="6" fillId="3" borderId="3" xfId="2" applyFont="1" applyFill="1" applyBorder="1" applyProtection="1">
      <alignment vertical="center"/>
    </xf>
    <xf numFmtId="176" fontId="7" fillId="3" borderId="4" xfId="0" applyNumberFormat="1" applyFont="1" applyFill="1" applyBorder="1" applyAlignment="1" applyProtection="1">
      <alignment vertical="center"/>
    </xf>
    <xf numFmtId="0" fontId="7" fillId="3" borderId="4" xfId="0" applyFont="1" applyFill="1" applyBorder="1" applyAlignment="1" applyProtection="1">
      <alignment vertical="center" shrinkToFit="1"/>
    </xf>
    <xf numFmtId="0" fontId="9" fillId="3" borderId="12" xfId="2" applyFont="1" applyFill="1" applyBorder="1" applyProtection="1">
      <alignment vertical="center"/>
    </xf>
    <xf numFmtId="178" fontId="7" fillId="0" borderId="0" xfId="0" applyNumberFormat="1" applyFont="1" applyAlignment="1" applyProtection="1">
      <alignment vertical="center"/>
    </xf>
    <xf numFmtId="0" fontId="7" fillId="3" borderId="9" xfId="2" applyFont="1" applyFill="1" applyBorder="1" applyProtection="1">
      <alignment vertical="center"/>
    </xf>
    <xf numFmtId="0" fontId="7" fillId="3" borderId="3" xfId="2" applyFont="1" applyFill="1" applyBorder="1" applyProtection="1">
      <alignment vertical="center"/>
    </xf>
    <xf numFmtId="0" fontId="7" fillId="3" borderId="10" xfId="2" applyFont="1" applyFill="1" applyBorder="1" applyProtection="1">
      <alignment vertical="center"/>
    </xf>
    <xf numFmtId="0" fontId="7" fillId="3" borderId="6" xfId="0" applyFont="1" applyFill="1" applyBorder="1" applyAlignment="1" applyProtection="1">
      <alignment vertical="center" shrinkToFit="1"/>
    </xf>
    <xf numFmtId="0" fontId="9" fillId="3" borderId="7" xfId="2" applyFont="1" applyFill="1" applyBorder="1" applyProtection="1">
      <alignment vertical="center"/>
    </xf>
    <xf numFmtId="176" fontId="3" fillId="3" borderId="12" xfId="0" applyNumberFormat="1" applyFont="1" applyFill="1" applyBorder="1" applyAlignment="1" applyProtection="1">
      <alignment vertical="center"/>
    </xf>
    <xf numFmtId="0" fontId="6" fillId="3" borderId="7" xfId="2" applyFont="1" applyFill="1" applyBorder="1" applyAlignment="1" applyProtection="1">
      <alignment vertical="center" shrinkToFit="1"/>
    </xf>
    <xf numFmtId="0" fontId="6" fillId="3" borderId="19" xfId="2" applyFont="1" applyFill="1" applyBorder="1" applyAlignment="1" applyProtection="1">
      <alignment vertical="center" shrinkToFit="1"/>
    </xf>
    <xf numFmtId="0" fontId="6" fillId="3" borderId="12" xfId="2" applyFont="1" applyFill="1" applyBorder="1" applyAlignment="1" applyProtection="1">
      <alignment vertical="center" shrinkToFit="1"/>
    </xf>
    <xf numFmtId="0" fontId="6" fillId="3" borderId="17" xfId="2" applyFont="1" applyFill="1" applyBorder="1" applyAlignment="1" applyProtection="1">
      <alignment vertical="center" shrinkToFit="1"/>
    </xf>
    <xf numFmtId="176" fontId="3" fillId="3" borderId="4" xfId="0" applyNumberFormat="1" applyFont="1" applyFill="1" applyBorder="1" applyAlignment="1" applyProtection="1">
      <alignment vertical="center"/>
    </xf>
    <xf numFmtId="0" fontId="7" fillId="3" borderId="4" xfId="0" applyFont="1" applyFill="1" applyBorder="1" applyAlignment="1" applyProtection="1">
      <alignment horizontal="left" vertical="center" shrinkToFit="1"/>
    </xf>
    <xf numFmtId="0" fontId="6" fillId="3" borderId="16" xfId="2" applyFont="1" applyFill="1" applyBorder="1" applyAlignment="1" applyProtection="1">
      <alignment vertical="center" shrinkToFit="1"/>
    </xf>
    <xf numFmtId="0" fontId="6" fillId="3" borderId="8" xfId="2" applyFont="1" applyFill="1" applyBorder="1" applyAlignment="1" applyProtection="1">
      <alignment horizontal="center" vertical="center" textRotation="255"/>
    </xf>
    <xf numFmtId="0" fontId="9" fillId="3" borderId="8" xfId="2" applyFont="1" applyFill="1" applyBorder="1" applyProtection="1">
      <alignment vertical="center"/>
    </xf>
    <xf numFmtId="0" fontId="7" fillId="3" borderId="0" xfId="0" applyFont="1" applyFill="1" applyAlignment="1" applyProtection="1">
      <alignment horizontal="centerContinuous" vertical="center"/>
    </xf>
    <xf numFmtId="0" fontId="6" fillId="3" borderId="3" xfId="2" applyFont="1" applyFill="1" applyBorder="1" applyAlignment="1" applyProtection="1">
      <alignment horizontal="centerContinuous" vertical="center"/>
    </xf>
    <xf numFmtId="0" fontId="6" fillId="3" borderId="10" xfId="2" applyFont="1" applyFill="1" applyBorder="1" applyAlignment="1" applyProtection="1">
      <alignment horizontal="centerContinuous" vertical="center"/>
    </xf>
    <xf numFmtId="0" fontId="7" fillId="3" borderId="1" xfId="0" applyFont="1" applyFill="1" applyBorder="1" applyAlignment="1" applyProtection="1">
      <alignment horizontal="centerContinuous" vertical="center"/>
    </xf>
    <xf numFmtId="176" fontId="7" fillId="3" borderId="9" xfId="0" applyNumberFormat="1" applyFont="1" applyFill="1" applyBorder="1" applyAlignment="1" applyProtection="1">
      <alignment vertical="center"/>
    </xf>
    <xf numFmtId="0" fontId="7" fillId="3" borderId="36" xfId="0" applyFont="1" applyFill="1" applyBorder="1" applyAlignment="1" applyProtection="1">
      <alignment vertical="center" shrinkToFit="1"/>
    </xf>
    <xf numFmtId="0" fontId="6" fillId="3" borderId="13" xfId="2" applyFont="1" applyFill="1" applyBorder="1" applyProtection="1">
      <alignment vertical="center"/>
    </xf>
    <xf numFmtId="0" fontId="7" fillId="3" borderId="38" xfId="0" applyFont="1" applyFill="1" applyBorder="1" applyAlignment="1" applyProtection="1">
      <alignment vertical="center"/>
    </xf>
    <xf numFmtId="0" fontId="6" fillId="3" borderId="27" xfId="2" applyFont="1" applyFill="1" applyBorder="1" applyProtection="1">
      <alignment vertical="center"/>
    </xf>
    <xf numFmtId="0" fontId="6" fillId="3" borderId="15" xfId="2" applyFont="1" applyFill="1" applyBorder="1" applyProtection="1">
      <alignment vertical="center"/>
    </xf>
    <xf numFmtId="0" fontId="7" fillId="3" borderId="39" xfId="0" applyFont="1" applyFill="1" applyBorder="1" applyAlignment="1" applyProtection="1">
      <alignment vertical="center"/>
    </xf>
    <xf numFmtId="0" fontId="6" fillId="3" borderId="28" xfId="2" applyFont="1" applyFill="1" applyBorder="1" applyProtection="1">
      <alignment vertical="center"/>
    </xf>
    <xf numFmtId="0" fontId="6" fillId="3" borderId="21" xfId="2" applyFont="1" applyFill="1" applyBorder="1" applyProtection="1">
      <alignment vertical="center"/>
    </xf>
    <xf numFmtId="0" fontId="7" fillId="3" borderId="40" xfId="0" applyFont="1" applyFill="1" applyBorder="1" applyAlignment="1" applyProtection="1">
      <alignment vertical="center"/>
    </xf>
    <xf numFmtId="0" fontId="6" fillId="3" borderId="31" xfId="2" applyFont="1" applyFill="1" applyBorder="1" applyProtection="1">
      <alignment vertical="center"/>
    </xf>
    <xf numFmtId="0" fontId="6" fillId="3" borderId="23" xfId="2" applyFont="1" applyFill="1" applyBorder="1" applyAlignment="1" applyProtection="1">
      <alignment horizontal="centerContinuous" vertical="center"/>
    </xf>
    <xf numFmtId="0" fontId="6" fillId="3" borderId="35" xfId="2" applyFont="1" applyFill="1" applyBorder="1" applyAlignment="1" applyProtection="1">
      <alignment horizontal="centerContinuous" vertical="center"/>
    </xf>
    <xf numFmtId="0" fontId="6" fillId="3" borderId="24" xfId="2" applyFont="1" applyFill="1" applyBorder="1" applyAlignment="1" applyProtection="1">
      <alignment horizontal="centerContinuous" vertical="center"/>
    </xf>
    <xf numFmtId="176" fontId="7" fillId="3" borderId="11" xfId="0" applyNumberFormat="1" applyFont="1" applyFill="1" applyBorder="1" applyAlignment="1" applyProtection="1">
      <alignment vertical="center"/>
    </xf>
    <xf numFmtId="0" fontId="7" fillId="3" borderId="8" xfId="0" applyFont="1" applyFill="1" applyBorder="1" applyAlignment="1" applyProtection="1">
      <alignment vertical="center" shrinkToFit="1"/>
    </xf>
    <xf numFmtId="0" fontId="6" fillId="2" borderId="7" xfId="2" applyFont="1" applyFill="1" applyBorder="1" applyAlignment="1" applyProtection="1">
      <alignment horizontal="distributed" vertical="center"/>
    </xf>
    <xf numFmtId="0" fontId="6" fillId="2" borderId="0" xfId="2" applyFont="1" applyFill="1" applyAlignment="1" applyProtection="1">
      <alignment horizontal="distributed" vertical="center"/>
    </xf>
    <xf numFmtId="0" fontId="7" fillId="2" borderId="10" xfId="0" applyFont="1" applyFill="1" applyBorder="1" applyAlignment="1" applyProtection="1">
      <alignment vertical="center" shrinkToFit="1"/>
    </xf>
    <xf numFmtId="0" fontId="6" fillId="2" borderId="11" xfId="2" applyFont="1" applyFill="1" applyBorder="1" applyProtection="1">
      <alignment vertical="center"/>
    </xf>
    <xf numFmtId="0" fontId="6" fillId="2" borderId="2" xfId="2" applyFont="1" applyFill="1" applyBorder="1" applyProtection="1">
      <alignment vertical="center"/>
    </xf>
    <xf numFmtId="0" fontId="6" fillId="2" borderId="0" xfId="2" applyFont="1" applyFill="1" applyProtection="1">
      <alignment vertical="center"/>
    </xf>
    <xf numFmtId="0" fontId="7" fillId="2" borderId="32" xfId="0" applyFont="1" applyFill="1" applyBorder="1" applyAlignment="1" applyProtection="1">
      <alignment vertical="center" shrinkToFit="1"/>
    </xf>
    <xf numFmtId="0" fontId="6" fillId="3" borderId="1" xfId="2" applyFont="1" applyFill="1" applyBorder="1" applyProtection="1">
      <alignment vertical="center"/>
    </xf>
    <xf numFmtId="0" fontId="6" fillId="3" borderId="26" xfId="2" applyFont="1" applyFill="1" applyBorder="1" applyProtection="1">
      <alignment vertical="center"/>
    </xf>
    <xf numFmtId="176" fontId="7" fillId="3" borderId="9" xfId="0" applyNumberFormat="1" applyFont="1" applyFill="1" applyBorder="1" applyAlignment="1" applyProtection="1">
      <alignment horizontal="right" vertical="center"/>
    </xf>
    <xf numFmtId="0" fontId="6" fillId="3" borderId="7" xfId="2" applyFont="1" applyFill="1" applyBorder="1" applyProtection="1">
      <alignment vertical="center"/>
    </xf>
    <xf numFmtId="0" fontId="6" fillId="3" borderId="4" xfId="2" applyFont="1" applyFill="1" applyBorder="1" applyProtection="1">
      <alignment vertical="center"/>
    </xf>
    <xf numFmtId="0" fontId="6" fillId="3" borderId="6" xfId="2" applyFont="1" applyFill="1" applyBorder="1" applyProtection="1">
      <alignment vertical="center"/>
    </xf>
    <xf numFmtId="0" fontId="6" fillId="3" borderId="10" xfId="2" applyFont="1" applyFill="1" applyBorder="1" applyProtection="1">
      <alignment vertical="center"/>
    </xf>
    <xf numFmtId="0" fontId="6" fillId="3" borderId="12" xfId="2" applyFont="1" applyFill="1" applyBorder="1" applyProtection="1">
      <alignment vertical="center"/>
    </xf>
    <xf numFmtId="0" fontId="6" fillId="3" borderId="38" xfId="2" applyFont="1" applyFill="1" applyBorder="1" applyProtection="1">
      <alignment vertical="center"/>
    </xf>
    <xf numFmtId="0" fontId="6" fillId="3" borderId="39" xfId="2" applyFont="1" applyFill="1" applyBorder="1" applyProtection="1">
      <alignment vertical="center"/>
    </xf>
    <xf numFmtId="0" fontId="6" fillId="3" borderId="41" xfId="2" applyFont="1" applyFill="1" applyBorder="1" applyProtection="1">
      <alignment vertical="center"/>
    </xf>
    <xf numFmtId="0" fontId="6" fillId="3" borderId="30" xfId="2" applyFont="1" applyFill="1" applyBorder="1" applyProtection="1">
      <alignment vertical="center"/>
    </xf>
    <xf numFmtId="176" fontId="7" fillId="3" borderId="6" xfId="0" applyNumberFormat="1" applyFont="1" applyFill="1" applyBorder="1" applyAlignment="1" applyProtection="1">
      <alignment vertical="center"/>
    </xf>
    <xf numFmtId="0" fontId="6" fillId="3" borderId="11" xfId="2" applyFont="1" applyFill="1" applyBorder="1" applyProtection="1">
      <alignment vertical="center"/>
    </xf>
    <xf numFmtId="0" fontId="6" fillId="3" borderId="8" xfId="2" applyFont="1" applyFill="1" applyBorder="1" applyProtection="1">
      <alignment vertical="center"/>
    </xf>
    <xf numFmtId="0" fontId="6" fillId="3" borderId="18" xfId="2" applyFont="1" applyFill="1" applyBorder="1" applyProtection="1">
      <alignment vertical="center"/>
    </xf>
    <xf numFmtId="0" fontId="6" fillId="3" borderId="2" xfId="2" applyFont="1" applyFill="1" applyBorder="1" applyProtection="1">
      <alignment vertical="center"/>
    </xf>
    <xf numFmtId="0" fontId="6" fillId="3" borderId="32" xfId="2" applyFont="1" applyFill="1" applyBorder="1" applyProtection="1">
      <alignment vertical="center"/>
    </xf>
    <xf numFmtId="0" fontId="7" fillId="3" borderId="8" xfId="0" applyFont="1" applyFill="1" applyBorder="1" applyAlignment="1" applyProtection="1">
      <alignment horizontal="center" vertical="center" shrinkToFit="1"/>
    </xf>
    <xf numFmtId="0" fontId="6" fillId="3" borderId="38" xfId="3" applyFont="1" applyFill="1" applyBorder="1" applyProtection="1">
      <alignment vertical="center"/>
    </xf>
    <xf numFmtId="0" fontId="6" fillId="3" borderId="27" xfId="3" applyFont="1" applyFill="1" applyBorder="1" applyProtection="1">
      <alignment vertical="center"/>
    </xf>
    <xf numFmtId="0" fontId="6" fillId="3" borderId="34" xfId="3" applyFont="1" applyFill="1" applyBorder="1" applyProtection="1">
      <alignment vertical="center"/>
    </xf>
    <xf numFmtId="0" fontId="6" fillId="3" borderId="42" xfId="3" applyFont="1" applyFill="1" applyBorder="1" applyProtection="1">
      <alignment vertical="center"/>
    </xf>
    <xf numFmtId="0" fontId="6" fillId="3" borderId="18" xfId="3" applyFont="1" applyFill="1" applyBorder="1" applyProtection="1">
      <alignment vertical="center"/>
    </xf>
    <xf numFmtId="0" fontId="6" fillId="3" borderId="30" xfId="3" applyFont="1" applyFill="1" applyBorder="1" applyProtection="1">
      <alignment vertical="center"/>
    </xf>
    <xf numFmtId="0" fontId="6" fillId="3" borderId="38" xfId="0" applyFont="1" applyFill="1" applyBorder="1" applyAlignment="1" applyProtection="1">
      <alignment vertical="center"/>
    </xf>
    <xf numFmtId="0" fontId="6" fillId="3" borderId="10" xfId="0" applyFont="1" applyFill="1" applyBorder="1" applyAlignment="1" applyProtection="1">
      <alignment vertical="center"/>
    </xf>
    <xf numFmtId="0" fontId="6" fillId="3" borderId="0" xfId="0" applyFont="1" applyFill="1" applyAlignment="1" applyProtection="1">
      <alignment vertical="center"/>
    </xf>
    <xf numFmtId="0" fontId="6" fillId="3" borderId="28" xfId="0" applyFont="1" applyFill="1" applyBorder="1" applyAlignment="1" applyProtection="1">
      <alignment vertical="center"/>
    </xf>
    <xf numFmtId="0" fontId="6" fillId="3" borderId="39" xfId="3" applyFont="1" applyFill="1" applyBorder="1" applyProtection="1">
      <alignment vertical="center"/>
    </xf>
    <xf numFmtId="0" fontId="6" fillId="3" borderId="28" xfId="3" applyFont="1" applyFill="1" applyBorder="1" applyProtection="1">
      <alignment vertical="center"/>
    </xf>
    <xf numFmtId="0" fontId="6" fillId="3" borderId="37" xfId="2" applyFont="1" applyFill="1" applyBorder="1" applyProtection="1">
      <alignment vertical="center"/>
    </xf>
    <xf numFmtId="0" fontId="6" fillId="3" borderId="20" xfId="2" applyFont="1" applyFill="1" applyBorder="1" applyProtection="1">
      <alignment vertical="center"/>
    </xf>
    <xf numFmtId="0" fontId="6" fillId="3" borderId="40" xfId="3" applyFont="1" applyFill="1" applyBorder="1" applyProtection="1">
      <alignment vertical="center"/>
    </xf>
    <xf numFmtId="0" fontId="6" fillId="3" borderId="31" xfId="3" applyFont="1" applyFill="1" applyBorder="1" applyProtection="1">
      <alignment vertical="center"/>
    </xf>
    <xf numFmtId="0" fontId="6" fillId="3" borderId="2" xfId="2" applyFont="1" applyFill="1" applyBorder="1" applyAlignment="1" applyProtection="1">
      <alignment horizontal="centerContinuous" vertical="center"/>
    </xf>
    <xf numFmtId="0" fontId="6" fillId="3" borderId="32" xfId="2" applyFont="1" applyFill="1" applyBorder="1" applyAlignment="1" applyProtection="1">
      <alignment horizontal="centerContinuous" vertical="center"/>
    </xf>
    <xf numFmtId="176" fontId="7" fillId="3" borderId="25" xfId="0" applyNumberFormat="1" applyFont="1" applyFill="1" applyBorder="1" applyAlignment="1" applyProtection="1">
      <alignment vertical="center"/>
    </xf>
    <xf numFmtId="0" fontId="7" fillId="3" borderId="25" xfId="0" applyFont="1" applyFill="1" applyBorder="1" applyAlignment="1" applyProtection="1">
      <alignment vertical="center" shrinkToFit="1"/>
    </xf>
    <xf numFmtId="177" fontId="7" fillId="3" borderId="4" xfId="0" applyNumberFormat="1" applyFont="1" applyFill="1" applyBorder="1" applyAlignment="1" applyProtection="1">
      <alignment vertical="center"/>
    </xf>
    <xf numFmtId="0" fontId="7" fillId="0" borderId="0" xfId="0" applyFont="1" applyAlignment="1" applyProtection="1">
      <alignment vertical="center" shrinkToFit="1"/>
    </xf>
    <xf numFmtId="0" fontId="7" fillId="2" borderId="29" xfId="0" applyFont="1" applyFill="1" applyBorder="1" applyAlignment="1" applyProtection="1">
      <alignment vertical="center" shrinkToFit="1"/>
      <protection locked="0"/>
    </xf>
    <xf numFmtId="0" fontId="13" fillId="0" borderId="0" xfId="0" applyNumberFormat="1" applyFont="1" applyFill="1" applyAlignment="1" applyProtection="1">
      <alignment horizontal="center" vertical="center" wrapText="1"/>
      <protection locked="0"/>
    </xf>
    <xf numFmtId="0" fontId="13" fillId="0" borderId="0" xfId="0" applyNumberFormat="1" applyFont="1" applyFill="1" applyProtection="1">
      <protection locked="0"/>
    </xf>
    <xf numFmtId="0" fontId="11" fillId="2" borderId="0" xfId="0" applyFont="1" applyFill="1" applyAlignment="1" applyProtection="1">
      <alignment horizontal="left" vertical="center" wrapText="1"/>
    </xf>
    <xf numFmtId="0" fontId="12" fillId="2" borderId="0" xfId="0" applyFont="1" applyFill="1" applyAlignment="1" applyProtection="1">
      <alignment horizontal="left" vertical="center" wrapText="1"/>
    </xf>
    <xf numFmtId="0" fontId="11" fillId="2" borderId="0" xfId="0" applyFont="1" applyFill="1" applyAlignment="1" applyProtection="1">
      <alignment horizontal="center" vertical="center" wrapText="1"/>
    </xf>
    <xf numFmtId="0" fontId="13" fillId="2" borderId="4" xfId="0" applyFont="1" applyFill="1" applyBorder="1" applyAlignment="1" applyProtection="1">
      <alignment horizontal="center" vertical="center" wrapText="1"/>
    </xf>
    <xf numFmtId="0" fontId="13" fillId="2" borderId="4" xfId="0" applyFont="1" applyFill="1" applyBorder="1" applyAlignment="1" applyProtection="1">
      <alignment horizontal="center" vertical="center"/>
    </xf>
    <xf numFmtId="0" fontId="13" fillId="2" borderId="0" xfId="0" applyFont="1" applyFill="1" applyAlignment="1" applyProtection="1">
      <alignment horizontal="left" shrinkToFit="1"/>
      <protection locked="0"/>
    </xf>
    <xf numFmtId="180" fontId="13" fillId="2" borderId="4" xfId="0" applyNumberFormat="1" applyFont="1" applyFill="1" applyBorder="1" applyAlignment="1" applyProtection="1">
      <alignment horizontal="right" vertical="center" wrapText="1"/>
    </xf>
    <xf numFmtId="0" fontId="13" fillId="2" borderId="0" xfId="0" applyFont="1" applyFill="1" applyAlignment="1" applyProtection="1">
      <alignment horizontal="left" vertical="center"/>
    </xf>
    <xf numFmtId="0" fontId="13" fillId="2" borderId="4" xfId="0" applyFont="1" applyFill="1" applyBorder="1" applyAlignment="1" applyProtection="1">
      <alignment horizontal="left" vertical="center" wrapText="1"/>
    </xf>
    <xf numFmtId="179" fontId="13" fillId="2" borderId="4" xfId="4" applyNumberFormat="1" applyFont="1" applyFill="1" applyBorder="1" applyAlignment="1" applyProtection="1">
      <alignment horizontal="right"/>
    </xf>
    <xf numFmtId="180" fontId="13" fillId="2" borderId="4" xfId="0" applyNumberFormat="1" applyFont="1" applyFill="1" applyBorder="1" applyAlignment="1" applyProtection="1">
      <alignment horizontal="right"/>
    </xf>
    <xf numFmtId="179" fontId="13" fillId="2" borderId="4" xfId="4" applyNumberFormat="1" applyFont="1" applyFill="1" applyBorder="1" applyAlignment="1" applyProtection="1">
      <alignment horizontal="right" vertical="center" wrapText="1"/>
    </xf>
    <xf numFmtId="179" fontId="13" fillId="2" borderId="4" xfId="4" applyNumberFormat="1" applyFont="1" applyFill="1" applyBorder="1" applyAlignment="1" applyProtection="1">
      <alignment horizontal="right" vertical="center"/>
    </xf>
    <xf numFmtId="0" fontId="11" fillId="2" borderId="0" xfId="0" applyFont="1" applyFill="1" applyAlignment="1">
      <alignment horizontal="left" vertical="center" wrapText="1"/>
    </xf>
    <xf numFmtId="0" fontId="12" fillId="2" borderId="0" xfId="0" applyFont="1" applyFill="1" applyAlignment="1">
      <alignment horizontal="left" vertical="center" wrapText="1"/>
    </xf>
    <xf numFmtId="0" fontId="11" fillId="2" borderId="0" xfId="0" applyFont="1" applyFill="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180" fontId="13" fillId="2" borderId="4" xfId="0" applyNumberFormat="1" applyFont="1" applyFill="1" applyBorder="1" applyAlignment="1">
      <alignment horizontal="right" vertical="center" wrapText="1"/>
    </xf>
    <xf numFmtId="0" fontId="13" fillId="2" borderId="0" xfId="0" applyFont="1" applyFill="1" applyAlignment="1">
      <alignment horizontal="left" vertical="center"/>
    </xf>
    <xf numFmtId="0" fontId="13" fillId="2" borderId="4" xfId="0" applyFont="1" applyFill="1" applyBorder="1" applyAlignment="1">
      <alignment horizontal="left" vertical="center" wrapText="1"/>
    </xf>
    <xf numFmtId="179" fontId="13" fillId="2" borderId="4" xfId="4" applyNumberFormat="1" applyFont="1" applyFill="1" applyBorder="1" applyAlignment="1" applyProtection="1">
      <alignment horizontal="right"/>
      <protection locked="0"/>
    </xf>
    <xf numFmtId="180" fontId="13" fillId="2" borderId="4" xfId="0" applyNumberFormat="1" applyFont="1" applyFill="1" applyBorder="1" applyAlignment="1">
      <alignment horizontal="right"/>
    </xf>
    <xf numFmtId="0" fontId="6" fillId="3" borderId="5" xfId="2" applyFont="1" applyFill="1" applyBorder="1" applyAlignment="1" applyProtection="1">
      <alignment horizontal="center" vertical="center"/>
    </xf>
    <xf numFmtId="0" fontId="6" fillId="3" borderId="1" xfId="2" applyFont="1" applyFill="1" applyBorder="1" applyAlignment="1" applyProtection="1">
      <alignment horizontal="center" vertical="center"/>
    </xf>
    <xf numFmtId="0" fontId="6" fillId="3" borderId="26" xfId="2" applyFont="1" applyFill="1" applyBorder="1" applyAlignment="1" applyProtection="1">
      <alignment horizontal="center" vertical="center"/>
    </xf>
    <xf numFmtId="0" fontId="6" fillId="3" borderId="6" xfId="2" applyFont="1" applyFill="1" applyBorder="1" applyAlignment="1" applyProtection="1">
      <alignment horizontal="center" vertical="center" textRotation="255"/>
    </xf>
    <xf numFmtId="0" fontId="6" fillId="3" borderId="12" xfId="2" applyFont="1" applyFill="1" applyBorder="1" applyAlignment="1" applyProtection="1">
      <alignment horizontal="center" vertical="center" textRotation="255"/>
    </xf>
    <xf numFmtId="0" fontId="6" fillId="3" borderId="13" xfId="2" applyFont="1" applyFill="1" applyBorder="1" applyAlignment="1" applyProtection="1">
      <alignment vertical="center" shrinkToFit="1"/>
    </xf>
    <xf numFmtId="0" fontId="6" fillId="3" borderId="27" xfId="2" applyFont="1" applyFill="1" applyBorder="1" applyAlignment="1" applyProtection="1">
      <alignment vertical="center" shrinkToFit="1"/>
    </xf>
    <xf numFmtId="0" fontId="6" fillId="3" borderId="15" xfId="2" applyFont="1" applyFill="1" applyBorder="1" applyAlignment="1" applyProtection="1">
      <alignment horizontal="left" vertical="center" shrinkToFit="1"/>
    </xf>
    <xf numFmtId="0" fontId="6" fillId="3" borderId="28" xfId="2" applyFont="1" applyFill="1" applyBorder="1" applyAlignment="1" applyProtection="1">
      <alignment horizontal="left" vertical="center" shrinkToFit="1"/>
    </xf>
    <xf numFmtId="0" fontId="6" fillId="3" borderId="15" xfId="2" applyFont="1" applyFill="1" applyBorder="1" applyAlignment="1" applyProtection="1">
      <alignment vertical="center" shrinkToFit="1"/>
    </xf>
    <xf numFmtId="0" fontId="6" fillId="3" borderId="28" xfId="2" applyFont="1" applyFill="1" applyBorder="1" applyAlignment="1" applyProtection="1">
      <alignment vertical="center" shrinkToFit="1"/>
    </xf>
    <xf numFmtId="0" fontId="6" fillId="3" borderId="5" xfId="0" applyFont="1" applyFill="1" applyBorder="1" applyAlignment="1" applyProtection="1">
      <alignment horizontal="center" vertical="center"/>
    </xf>
    <xf numFmtId="0" fontId="6" fillId="3" borderId="1" xfId="0" applyFont="1" applyFill="1" applyBorder="1" applyAlignment="1" applyProtection="1">
      <alignment horizontal="center" vertical="center"/>
    </xf>
    <xf numFmtId="0" fontId="6" fillId="3" borderId="26" xfId="0" applyFont="1" applyFill="1" applyBorder="1" applyAlignment="1" applyProtection="1">
      <alignment horizontal="center" vertical="center"/>
    </xf>
    <xf numFmtId="0" fontId="6" fillId="3" borderId="5" xfId="0" applyFont="1" applyFill="1" applyBorder="1" applyAlignment="1" applyProtection="1">
      <alignment horizontal="center" vertical="center" wrapText="1"/>
    </xf>
    <xf numFmtId="0" fontId="6" fillId="3" borderId="1" xfId="0" applyFont="1" applyFill="1" applyBorder="1" applyAlignment="1" applyProtection="1">
      <alignment horizontal="center" vertical="center" wrapText="1"/>
    </xf>
    <xf numFmtId="0" fontId="6" fillId="3" borderId="7" xfId="2" applyFont="1" applyFill="1" applyBorder="1" applyAlignment="1" applyProtection="1">
      <alignment vertical="center" shrinkToFit="1"/>
    </xf>
    <xf numFmtId="0" fontId="6" fillId="3" borderId="33" xfId="2" applyFont="1" applyFill="1" applyBorder="1" applyAlignment="1" applyProtection="1">
      <alignment vertical="center" shrinkToFit="1"/>
    </xf>
    <xf numFmtId="0" fontId="6" fillId="3" borderId="9" xfId="2" applyFont="1" applyFill="1" applyBorder="1" applyAlignment="1" applyProtection="1">
      <alignment vertical="center" shrinkToFit="1"/>
    </xf>
    <xf numFmtId="0" fontId="6" fillId="3" borderId="10" xfId="2" applyFont="1" applyFill="1" applyBorder="1" applyAlignment="1" applyProtection="1">
      <alignment vertical="center" shrinkToFit="1"/>
    </xf>
    <xf numFmtId="0" fontId="6" fillId="3" borderId="5"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26"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6" xfId="2" applyFont="1" applyFill="1" applyBorder="1" applyAlignment="1">
      <alignment horizontal="center" vertical="center" textRotation="255"/>
    </xf>
    <xf numFmtId="0" fontId="6" fillId="3" borderId="12" xfId="2" applyFont="1" applyFill="1" applyBorder="1" applyAlignment="1">
      <alignment horizontal="center" vertical="center" textRotation="255"/>
    </xf>
    <xf numFmtId="0" fontId="6" fillId="3" borderId="9" xfId="2" applyFont="1" applyFill="1" applyBorder="1" applyAlignment="1">
      <alignment vertical="center" shrinkToFit="1"/>
    </xf>
    <xf numFmtId="0" fontId="6" fillId="3" borderId="10" xfId="2" applyFont="1" applyFill="1" applyBorder="1" applyAlignment="1">
      <alignment vertical="center" shrinkToFit="1"/>
    </xf>
    <xf numFmtId="0" fontId="6" fillId="3" borderId="5" xfId="2" applyFont="1" applyFill="1" applyBorder="1" applyAlignment="1">
      <alignment horizontal="center" vertical="center"/>
    </xf>
    <xf numFmtId="0" fontId="6" fillId="3" borderId="1" xfId="2" applyFont="1" applyFill="1" applyBorder="1" applyAlignment="1">
      <alignment horizontal="center" vertical="center"/>
    </xf>
    <xf numFmtId="0" fontId="6" fillId="3" borderId="26" xfId="2" applyFont="1" applyFill="1" applyBorder="1" applyAlignment="1">
      <alignment horizontal="center" vertical="center"/>
    </xf>
    <xf numFmtId="0" fontId="6" fillId="3" borderId="15" xfId="2" applyFont="1" applyFill="1" applyBorder="1" applyAlignment="1">
      <alignment vertical="center" shrinkToFit="1"/>
    </xf>
    <xf numFmtId="0" fontId="6" fillId="3" borderId="28" xfId="2" applyFont="1" applyFill="1" applyBorder="1" applyAlignment="1">
      <alignment vertical="center" shrinkToFit="1"/>
    </xf>
    <xf numFmtId="0" fontId="6" fillId="3" borderId="7" xfId="2" applyFont="1" applyFill="1" applyBorder="1" applyAlignment="1">
      <alignment vertical="center" shrinkToFit="1"/>
    </xf>
    <xf numFmtId="0" fontId="6" fillId="3" borderId="33" xfId="2" applyFont="1" applyFill="1" applyBorder="1" applyAlignment="1">
      <alignment vertical="center" shrinkToFit="1"/>
    </xf>
    <xf numFmtId="0" fontId="6" fillId="3" borderId="13" xfId="2" applyFont="1" applyFill="1" applyBorder="1" applyAlignment="1">
      <alignment vertical="center" shrinkToFit="1"/>
    </xf>
    <xf numFmtId="0" fontId="6" fillId="3" borderId="27" xfId="2" applyFont="1" applyFill="1" applyBorder="1" applyAlignment="1">
      <alignment vertical="center" shrinkToFit="1"/>
    </xf>
  </cellXfs>
  <cellStyles count="5">
    <cellStyle name="桁区切り" xfId="4" builtinId="6"/>
    <cellStyle name="標準" xfId="0" builtinId="0"/>
    <cellStyle name="標準 2" xfId="1" xr:uid="{00000000-0005-0000-0000-000001000000}"/>
    <cellStyle name="標準_別紙２の３－１　予算書抄本" xfId="2" xr:uid="{D7BF16FB-3FCE-4CE6-B035-CAF3E14591B9}"/>
    <cellStyle name="標準_別紙２の３－２　施設借上費予算書" xfId="3" xr:uid="{AA093775-DAF8-4412-91E5-CBECFCBEDA28}"/>
  </cellStyles>
  <dxfs count="15">
    <dxf>
      <fill>
        <patternFill>
          <bgColor theme="4"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15</xdr:col>
      <xdr:colOff>198437</xdr:colOff>
      <xdr:row>1</xdr:row>
      <xdr:rowOff>190500</xdr:rowOff>
    </xdr:from>
    <xdr:to>
      <xdr:col>18</xdr:col>
      <xdr:colOff>63500</xdr:colOff>
      <xdr:row>3</xdr:row>
      <xdr:rowOff>71438</xdr:rowOff>
    </xdr:to>
    <xdr:sp macro="" textlink="">
      <xdr:nvSpPr>
        <xdr:cNvPr id="5" name="角丸四角形吹き出し 3">
          <a:extLst>
            <a:ext uri="{FF2B5EF4-FFF2-40B4-BE49-F238E27FC236}">
              <a16:creationId xmlns:a16="http://schemas.microsoft.com/office/drawing/2014/main" id="{4181F221-CCE7-4E55-8201-D1E32C711F0F}"/>
            </a:ext>
          </a:extLst>
        </xdr:cNvPr>
        <xdr:cNvSpPr/>
      </xdr:nvSpPr>
      <xdr:spPr>
        <a:xfrm>
          <a:off x="9231312" y="460375"/>
          <a:ext cx="1484313" cy="341313"/>
        </a:xfrm>
        <a:prstGeom prst="wedgeRoundRectCallout">
          <a:avLst>
            <a:gd name="adj1" fmla="val 20190"/>
            <a:gd name="adj2" fmla="val -86540"/>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defTabSz="914400" eaLnBrk="1" fontAlgn="auto" latinLnBrk="0" hangingPunct="1">
            <a:lnSpc>
              <a:spcPts val="1400"/>
            </a:lnSpc>
            <a:spcBef>
              <a:spcPts val="0"/>
            </a:spcBef>
            <a:spcAft>
              <a:spcPts val="0"/>
            </a:spcAft>
            <a:buClrTx/>
            <a:buSzTx/>
            <a:buFontTx/>
            <a:buNone/>
            <a:tabLst/>
            <a:defRPr/>
          </a:pPr>
          <a:r>
            <a:rPr kumimoji="0" lang="en-US" altLang="ja-JP" sz="1000" b="1" i="0" u="none" strike="noStrike" kern="0" cap="none" spc="0" normalizeH="0" baseline="0" noProof="0">
              <a:ln>
                <a:noFill/>
              </a:ln>
              <a:solidFill>
                <a:srgbClr val="000000"/>
              </a:solidFill>
              <a:effectLst/>
              <a:uLnTx/>
              <a:uFillTx/>
              <a:latin typeface="Century" panose="02040604050505020304" pitchFamily="18" charset="0"/>
              <a:ea typeface="メイリオ" panose="020B0604030504040204" pitchFamily="50" charset="-128"/>
              <a:cs typeface="Times New Roman" panose="02020603050405020304" pitchFamily="18" charset="0"/>
            </a:rPr>
            <a:t>※</a:t>
          </a:r>
          <a:r>
            <a:rPr kumimoji="0" lang="ja-JP" altLang="en-US" sz="1000" b="1" i="0" u="none" strike="noStrike" kern="0" cap="none" spc="0" normalizeH="0" baseline="0" noProof="0">
              <a:ln>
                <a:noFill/>
              </a:ln>
              <a:solidFill>
                <a:srgbClr val="000000"/>
              </a:solidFill>
              <a:effectLst/>
              <a:uLnTx/>
              <a:uFillTx/>
              <a:latin typeface="Century" panose="02040604050505020304" pitchFamily="18" charset="0"/>
              <a:ea typeface="メイリオ" panose="020B0604030504040204" pitchFamily="50" charset="-128"/>
              <a:cs typeface="Times New Roman" panose="02020603050405020304" pitchFamily="18" charset="0"/>
            </a:rPr>
            <a:t>日付は修正不要です。</a:t>
          </a:r>
          <a:endParaRPr kumimoji="0" lang="ja-JP" altLang="en-US" sz="1200" b="0" i="0" u="none" strike="noStrike" kern="0" cap="none" spc="0" normalizeH="0" baseline="0" noProof="0">
            <a:ln>
              <a:noFill/>
            </a:ln>
            <a:solidFill>
              <a:sysClr val="windowText" lastClr="000000"/>
            </a:solidFill>
            <a:effectLst/>
            <a:uLnTx/>
            <a:uFillTx/>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17</xdr:col>
      <xdr:colOff>253999</xdr:colOff>
      <xdr:row>11</xdr:row>
      <xdr:rowOff>15875</xdr:rowOff>
    </xdr:from>
    <xdr:to>
      <xdr:col>19</xdr:col>
      <xdr:colOff>523875</xdr:colOff>
      <xdr:row>12</xdr:row>
      <xdr:rowOff>238125</xdr:rowOff>
    </xdr:to>
    <xdr:sp macro="" textlink="">
      <xdr:nvSpPr>
        <xdr:cNvPr id="6" name="角丸四角形吹き出し 2">
          <a:extLst>
            <a:ext uri="{FF2B5EF4-FFF2-40B4-BE49-F238E27FC236}">
              <a16:creationId xmlns:a16="http://schemas.microsoft.com/office/drawing/2014/main" id="{398DF5B0-4EFF-0477-B3FB-83E116D9B755}"/>
            </a:ext>
          </a:extLst>
        </xdr:cNvPr>
        <xdr:cNvSpPr/>
      </xdr:nvSpPr>
      <xdr:spPr>
        <a:xfrm>
          <a:off x="10366374" y="2635250"/>
          <a:ext cx="1349376" cy="452438"/>
        </a:xfrm>
        <a:prstGeom prst="wedgeRoundRectCallout">
          <a:avLst>
            <a:gd name="adj1" fmla="val 35209"/>
            <a:gd name="adj2" fmla="val -88988"/>
            <a:gd name="adj3" fmla="val 16667"/>
          </a:avLst>
        </a:prstGeom>
        <a:solidFill>
          <a:sysClr val="window" lastClr="FFFFFF">
            <a:lumMod val="85000"/>
          </a:sysClr>
        </a:solidFill>
        <a:ln w="19050" cap="flat" cmpd="sng" algn="ctr">
          <a:solidFill>
            <a:sysClr val="windowText" lastClr="00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ctr" fontAlgn="base">
            <a:lnSpc>
              <a:spcPts val="1400"/>
            </a:lnSpc>
          </a:pPr>
          <a:r>
            <a:rPr lang="ja-JP" sz="10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rPr>
            <a:t>押印は</a:t>
          </a:r>
          <a:r>
            <a:rPr lang="ja-JP" sz="1000" b="1" kern="100">
              <a:solidFill>
                <a:srgbClr val="FF0000"/>
              </a:solidFill>
              <a:effectLst/>
              <a:latin typeface="Calibri" panose="020F0502020204030204" pitchFamily="34" charset="0"/>
              <a:ea typeface="メイリオ" panose="020B0604030504040204" pitchFamily="50" charset="-128"/>
              <a:cs typeface="Times New Roman" panose="02020603050405020304" pitchFamily="18" charset="0"/>
            </a:rPr>
            <a:t>不要</a:t>
          </a:r>
          <a:r>
            <a:rPr lang="ja-JP" sz="10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rPr>
            <a:t>です。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341313</xdr:colOff>
      <xdr:row>5</xdr:row>
      <xdr:rowOff>119062</xdr:rowOff>
    </xdr:from>
    <xdr:to>
      <xdr:col>10</xdr:col>
      <xdr:colOff>127001</xdr:colOff>
      <xdr:row>10</xdr:row>
      <xdr:rowOff>161924</xdr:rowOff>
    </xdr:to>
    <xdr:sp macro="" textlink="">
      <xdr:nvSpPr>
        <xdr:cNvPr id="8" name="角丸四角形吹き出し 234">
          <a:extLst>
            <a:ext uri="{FF2B5EF4-FFF2-40B4-BE49-F238E27FC236}">
              <a16:creationId xmlns:a16="http://schemas.microsoft.com/office/drawing/2014/main" id="{41AB8CDB-8784-2340-8038-87D085DC6505}"/>
            </a:ext>
          </a:extLst>
        </xdr:cNvPr>
        <xdr:cNvSpPr/>
      </xdr:nvSpPr>
      <xdr:spPr>
        <a:xfrm>
          <a:off x="3643313" y="1317625"/>
          <a:ext cx="2659063" cy="1225549"/>
        </a:xfrm>
        <a:prstGeom prst="wedgeRoundRectCallout">
          <a:avLst>
            <a:gd name="adj1" fmla="val 70388"/>
            <a:gd name="adj2" fmla="val 12217"/>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（１）申請者情報をすべて記入する。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名称　：法人名</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所在地：法人所在地</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代表者の役職：プルダウンから選択</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11</xdr:col>
      <xdr:colOff>285750</xdr:colOff>
      <xdr:row>6</xdr:row>
      <xdr:rowOff>15875</xdr:rowOff>
    </xdr:from>
    <xdr:to>
      <xdr:col>12</xdr:col>
      <xdr:colOff>36513</xdr:colOff>
      <xdr:row>11</xdr:row>
      <xdr:rowOff>63500</xdr:rowOff>
    </xdr:to>
    <xdr:sp macro="" textlink="">
      <xdr:nvSpPr>
        <xdr:cNvPr id="9" name="左中かっこ 8">
          <a:extLst>
            <a:ext uri="{FF2B5EF4-FFF2-40B4-BE49-F238E27FC236}">
              <a16:creationId xmlns:a16="http://schemas.microsoft.com/office/drawing/2014/main" id="{64FDC22B-3FD6-3432-C9B7-92533DCF5B21}"/>
            </a:ext>
          </a:extLst>
        </xdr:cNvPr>
        <xdr:cNvSpPr/>
      </xdr:nvSpPr>
      <xdr:spPr>
        <a:xfrm>
          <a:off x="7040563" y="1444625"/>
          <a:ext cx="330200" cy="1238250"/>
        </a:xfrm>
        <a:prstGeom prst="leftBrace">
          <a:avLst/>
        </a:prstGeom>
        <a:noFill/>
        <a:ln w="28575" cap="flat" cmpd="sng" algn="ctr">
          <a:solidFill>
            <a:srgbClr val="FF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79376</xdr:colOff>
      <xdr:row>13</xdr:row>
      <xdr:rowOff>158749</xdr:rowOff>
    </xdr:from>
    <xdr:to>
      <xdr:col>10</xdr:col>
      <xdr:colOff>39688</xdr:colOff>
      <xdr:row>14</xdr:row>
      <xdr:rowOff>349249</xdr:rowOff>
    </xdr:to>
    <xdr:sp macro="" textlink="">
      <xdr:nvSpPr>
        <xdr:cNvPr id="10" name="角丸四角形吹き出し 217">
          <a:extLst>
            <a:ext uri="{FF2B5EF4-FFF2-40B4-BE49-F238E27FC236}">
              <a16:creationId xmlns:a16="http://schemas.microsoft.com/office/drawing/2014/main" id="{1684D2FE-B68A-B19C-D948-D8897B5F78DF}"/>
            </a:ext>
          </a:extLst>
        </xdr:cNvPr>
        <xdr:cNvSpPr/>
      </xdr:nvSpPr>
      <xdr:spPr>
        <a:xfrm>
          <a:off x="2317751" y="3373437"/>
          <a:ext cx="3897312" cy="682625"/>
        </a:xfrm>
        <a:prstGeom prst="wedgeRoundRectCallout">
          <a:avLst>
            <a:gd name="adj1" fmla="val 29381"/>
            <a:gd name="adj2" fmla="val -69195"/>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（２）交付申請後に区から郵送される</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「交付決定通知書」の右上に記載の内容</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を記載してください。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14</xdr:col>
      <xdr:colOff>111125</xdr:colOff>
      <xdr:row>21</xdr:row>
      <xdr:rowOff>39688</xdr:rowOff>
    </xdr:from>
    <xdr:to>
      <xdr:col>20</xdr:col>
      <xdr:colOff>309564</xdr:colOff>
      <xdr:row>24</xdr:row>
      <xdr:rowOff>103189</xdr:rowOff>
    </xdr:to>
    <xdr:sp macro="" textlink="">
      <xdr:nvSpPr>
        <xdr:cNvPr id="11" name="角丸四角形吹き出し 364">
          <a:extLst>
            <a:ext uri="{FF2B5EF4-FFF2-40B4-BE49-F238E27FC236}">
              <a16:creationId xmlns:a16="http://schemas.microsoft.com/office/drawing/2014/main" id="{BF9E034F-00AB-2B88-9FA0-E3196105F0CF}"/>
            </a:ext>
          </a:extLst>
        </xdr:cNvPr>
        <xdr:cNvSpPr/>
      </xdr:nvSpPr>
      <xdr:spPr>
        <a:xfrm>
          <a:off x="8358188" y="5984876"/>
          <a:ext cx="3698876" cy="928688"/>
        </a:xfrm>
        <a:prstGeom prst="wedgeRoundRectCallout">
          <a:avLst>
            <a:gd name="adj1" fmla="val -59977"/>
            <a:gd name="adj2" fmla="val -56577"/>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zh-TW"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（４）「開設日数」「開設時間」</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は「職員配置」は、最新に届け出た情報を記入してください。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en-US" sz="1000" kern="100">
              <a:effectLst/>
              <a:latin typeface="Century" panose="02040604050505020304" pitchFamily="18" charset="0"/>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18</xdr:col>
      <xdr:colOff>95250</xdr:colOff>
      <xdr:row>14</xdr:row>
      <xdr:rowOff>317501</xdr:rowOff>
    </xdr:from>
    <xdr:to>
      <xdr:col>23</xdr:col>
      <xdr:colOff>81915</xdr:colOff>
      <xdr:row>17</xdr:row>
      <xdr:rowOff>211139</xdr:rowOff>
    </xdr:to>
    <xdr:sp macro="" textlink="">
      <xdr:nvSpPr>
        <xdr:cNvPr id="12" name="角丸四角形吹き出し 364">
          <a:extLst>
            <a:ext uri="{FF2B5EF4-FFF2-40B4-BE49-F238E27FC236}">
              <a16:creationId xmlns:a16="http://schemas.microsoft.com/office/drawing/2014/main" id="{09A0433F-EC14-EFFB-417C-8BEDDE7C2814}"/>
            </a:ext>
          </a:extLst>
        </xdr:cNvPr>
        <xdr:cNvSpPr/>
      </xdr:nvSpPr>
      <xdr:spPr>
        <a:xfrm>
          <a:off x="10747375" y="4024314"/>
          <a:ext cx="3034665" cy="1076325"/>
        </a:xfrm>
        <a:prstGeom prst="wedgeRoundRectCallout">
          <a:avLst>
            <a:gd name="adj1" fmla="val -66443"/>
            <a:gd name="adj2" fmla="val -697"/>
            <a:gd name="adj3" fmla="val 16667"/>
          </a:avLst>
        </a:prstGeom>
        <a:solidFill>
          <a:srgbClr val="FFCCCC"/>
        </a:solidFill>
        <a:ln w="19050" cap="flat" cmpd="sng" algn="ctr">
          <a:solidFill>
            <a:srgbClr val="FF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（３）事業の実施期間を記入する。</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令和●年４月１日～令和●年３月３１日</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※新規開設や、移転等４月１日の開始ではない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場合は、開設した日付を記入してください。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a:r>
            <a:rPr lang="en-US" sz="1000" kern="100">
              <a:effectLst/>
              <a:latin typeface="Century" panose="02040604050505020304" pitchFamily="18" charset="0"/>
              <a:ea typeface="ＭＳ 明朝" panose="02020609040205080304" pitchFamily="17" charset="-128"/>
              <a:cs typeface="Times New Roman" panose="02020603050405020304" pitchFamily="18" charset="0"/>
            </a:rPr>
            <a:t> </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9</xdr:col>
      <xdr:colOff>293687</xdr:colOff>
      <xdr:row>24</xdr:row>
      <xdr:rowOff>47625</xdr:rowOff>
    </xdr:from>
    <xdr:to>
      <xdr:col>13</xdr:col>
      <xdr:colOff>253999</xdr:colOff>
      <xdr:row>27</xdr:row>
      <xdr:rowOff>127000</xdr:rowOff>
    </xdr:to>
    <xdr:sp macro="" textlink="">
      <xdr:nvSpPr>
        <xdr:cNvPr id="13" name="角丸四角形吹き出し 364">
          <a:extLst>
            <a:ext uri="{FF2B5EF4-FFF2-40B4-BE49-F238E27FC236}">
              <a16:creationId xmlns:a16="http://schemas.microsoft.com/office/drawing/2014/main" id="{CD935516-C6C2-73D5-89AC-1CD1F5ACA41B}"/>
            </a:ext>
          </a:extLst>
        </xdr:cNvPr>
        <xdr:cNvSpPr/>
      </xdr:nvSpPr>
      <xdr:spPr>
        <a:xfrm>
          <a:off x="5722937" y="6858000"/>
          <a:ext cx="2444750" cy="825500"/>
        </a:xfrm>
        <a:prstGeom prst="wedgeRoundRectCallout">
          <a:avLst>
            <a:gd name="adj1" fmla="val -20700"/>
            <a:gd name="adj2" fmla="val -84992"/>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0" tIns="0" rIns="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職員配置が変更になる場合は、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子ども家庭課に「１－⑥構成員名簿」</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および資格証を再提出してください。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460376</xdr:colOff>
      <xdr:row>29</xdr:row>
      <xdr:rowOff>253998</xdr:rowOff>
    </xdr:from>
    <xdr:to>
      <xdr:col>11</xdr:col>
      <xdr:colOff>357188</xdr:colOff>
      <xdr:row>30</xdr:row>
      <xdr:rowOff>190498</xdr:rowOff>
    </xdr:to>
    <xdr:sp macro="" textlink="">
      <xdr:nvSpPr>
        <xdr:cNvPr id="14" name="角丸四角形吹き出し 2">
          <a:extLst>
            <a:ext uri="{FF2B5EF4-FFF2-40B4-BE49-F238E27FC236}">
              <a16:creationId xmlns:a16="http://schemas.microsoft.com/office/drawing/2014/main" id="{F96577D1-C2DA-ACFD-EE68-B7201CDFE3E9}"/>
            </a:ext>
          </a:extLst>
        </xdr:cNvPr>
        <xdr:cNvSpPr/>
      </xdr:nvSpPr>
      <xdr:spPr>
        <a:xfrm>
          <a:off x="2698751" y="8421686"/>
          <a:ext cx="4413250" cy="555625"/>
        </a:xfrm>
        <a:prstGeom prst="wedgeRoundRectCallout">
          <a:avLst>
            <a:gd name="adj1" fmla="val -19197"/>
            <a:gd name="adj2" fmla="val -85549"/>
            <a:gd name="adj3" fmla="val 16667"/>
          </a:avLst>
        </a:prstGeom>
        <a:solidFill>
          <a:sysClr val="window" lastClr="FFFFFF">
            <a:lumMod val="85000"/>
          </a:sysClr>
        </a:solidFill>
        <a:ln w="19050" cap="flat" cmpd="sng" algn="ctr">
          <a:solidFill>
            <a:sysClr val="windowText" lastClr="00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fontAlgn="base">
            <a:lnSpc>
              <a:spcPts val="1400"/>
            </a:lnSpc>
          </a:pPr>
          <a:r>
            <a:rPr lang="ja-JP" sz="1050" b="1" kern="100">
              <a:effectLst/>
              <a:latin typeface="Century" panose="02040604050505020304" pitchFamily="18" charset="0"/>
              <a:ea typeface="メイリオ" panose="020B0604030504040204" pitchFamily="50" charset="-128"/>
              <a:cs typeface="Times New Roman" panose="02020603050405020304" pitchFamily="18" charset="0"/>
            </a:rPr>
            <a:t>１－⑲を入力すると、自動で入力されます。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just" fontAlgn="base">
            <a:lnSpc>
              <a:spcPts val="1400"/>
            </a:lnSpc>
          </a:pPr>
          <a:r>
            <a:rPr lang="ja-JP" sz="1000" b="1" kern="100">
              <a:solidFill>
                <a:srgbClr val="000000"/>
              </a:solidFill>
              <a:effectLst/>
              <a:latin typeface="Calibri" panose="020F0502020204030204" pitchFamily="34" charset="0"/>
              <a:ea typeface="メイリオ" panose="020B0604030504040204" pitchFamily="50" charset="-128"/>
              <a:cs typeface="Times New Roman" panose="02020603050405020304" pitchFamily="18" charset="0"/>
            </a:rPr>
            <a:t>差引額がプラスになる場合は、各項目で精算処理を行います。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158750</xdr:colOff>
      <xdr:row>1</xdr:row>
      <xdr:rowOff>230187</xdr:rowOff>
    </xdr:from>
    <xdr:to>
      <xdr:col>5</xdr:col>
      <xdr:colOff>669925</xdr:colOff>
      <xdr:row>4</xdr:row>
      <xdr:rowOff>15874</xdr:rowOff>
    </xdr:to>
    <xdr:sp macro="" textlink="">
      <xdr:nvSpPr>
        <xdr:cNvPr id="2" name="角丸四角形吹き出し 241">
          <a:extLst>
            <a:ext uri="{FF2B5EF4-FFF2-40B4-BE49-F238E27FC236}">
              <a16:creationId xmlns:a16="http://schemas.microsoft.com/office/drawing/2014/main" id="{498B6893-B5F6-7FF4-BA27-1B84CCB30C64}"/>
            </a:ext>
          </a:extLst>
        </xdr:cNvPr>
        <xdr:cNvSpPr/>
      </xdr:nvSpPr>
      <xdr:spPr>
        <a:xfrm>
          <a:off x="158750" y="404812"/>
          <a:ext cx="3606800" cy="523875"/>
        </a:xfrm>
        <a:prstGeom prst="wedgeRoundRectCallout">
          <a:avLst>
            <a:gd name="adj1" fmla="val 55713"/>
            <a:gd name="adj2" fmla="val -42588"/>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実施状況報告の際の収支報告書とは様式が異なります。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「令和７年度」と記載されているものを使用してください。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2032000</xdr:colOff>
      <xdr:row>4</xdr:row>
      <xdr:rowOff>119062</xdr:rowOff>
    </xdr:from>
    <xdr:to>
      <xdr:col>6</xdr:col>
      <xdr:colOff>2085022</xdr:colOff>
      <xdr:row>6</xdr:row>
      <xdr:rowOff>65722</xdr:rowOff>
    </xdr:to>
    <xdr:sp macro="" textlink="">
      <xdr:nvSpPr>
        <xdr:cNvPr id="4" name="角丸四角形吹き出し 426">
          <a:extLst>
            <a:ext uri="{FF2B5EF4-FFF2-40B4-BE49-F238E27FC236}">
              <a16:creationId xmlns:a16="http://schemas.microsoft.com/office/drawing/2014/main" id="{EF520300-4AE1-849F-ED4E-2132398E21F6}"/>
            </a:ext>
          </a:extLst>
        </xdr:cNvPr>
        <xdr:cNvSpPr/>
      </xdr:nvSpPr>
      <xdr:spPr>
        <a:xfrm>
          <a:off x="5127625" y="1031875"/>
          <a:ext cx="2156460" cy="407035"/>
        </a:xfrm>
        <a:prstGeom prst="wedgeRoundRectCallout">
          <a:avLst>
            <a:gd name="adj1" fmla="val 23426"/>
            <a:gd name="adj2" fmla="val -80876"/>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nSpc>
              <a:spcPts val="1400"/>
            </a:lnSpc>
          </a:pP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（１）社会福祉法人は</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lnSpc>
              <a:spcPts val="1400"/>
            </a:lnSpc>
          </a:pPr>
          <a:r>
            <a:rPr lang="ja-JP" sz="1000" b="1">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「施設名」</a:t>
          </a:r>
          <a:r>
            <a:rPr lang="ja-JP" sz="1000" b="1">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を入力してください。</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6</xdr:col>
      <xdr:colOff>388937</xdr:colOff>
      <xdr:row>8</xdr:row>
      <xdr:rowOff>158750</xdr:rowOff>
    </xdr:from>
    <xdr:to>
      <xdr:col>6</xdr:col>
      <xdr:colOff>3014027</xdr:colOff>
      <xdr:row>12</xdr:row>
      <xdr:rowOff>76835</xdr:rowOff>
    </xdr:to>
    <xdr:sp macro="" textlink="">
      <xdr:nvSpPr>
        <xdr:cNvPr id="6" name="角丸四角形吹き出し 2">
          <a:extLst>
            <a:ext uri="{FF2B5EF4-FFF2-40B4-BE49-F238E27FC236}">
              <a16:creationId xmlns:a16="http://schemas.microsoft.com/office/drawing/2014/main" id="{FDF7F503-9BA1-4422-8AF8-01D8273FA28C}"/>
            </a:ext>
          </a:extLst>
        </xdr:cNvPr>
        <xdr:cNvSpPr/>
      </xdr:nvSpPr>
      <xdr:spPr>
        <a:xfrm>
          <a:off x="5588000" y="1992313"/>
          <a:ext cx="2625090" cy="838835"/>
        </a:xfrm>
        <a:prstGeom prst="wedgeRoundRectCallout">
          <a:avLst>
            <a:gd name="adj1" fmla="val -64581"/>
            <a:gd name="adj2" fmla="val -17991"/>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457200" indent="-4572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年間の運営費の補助額の合計を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572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572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金額は交付決定通知の</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indent="4445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別紙を参考にしてください。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412750</xdr:colOff>
      <xdr:row>24</xdr:row>
      <xdr:rowOff>158750</xdr:rowOff>
    </xdr:from>
    <xdr:to>
      <xdr:col>6</xdr:col>
      <xdr:colOff>2987040</xdr:colOff>
      <xdr:row>26</xdr:row>
      <xdr:rowOff>165100</xdr:rowOff>
    </xdr:to>
    <xdr:sp macro="" textlink="">
      <xdr:nvSpPr>
        <xdr:cNvPr id="7" name="角丸四角形吹き出し 2">
          <a:extLst>
            <a:ext uri="{FF2B5EF4-FFF2-40B4-BE49-F238E27FC236}">
              <a16:creationId xmlns:a16="http://schemas.microsoft.com/office/drawing/2014/main" id="{CC4A7050-65CA-29D3-145E-991D7191DF30}"/>
            </a:ext>
          </a:extLst>
        </xdr:cNvPr>
        <xdr:cNvSpPr/>
      </xdr:nvSpPr>
      <xdr:spPr>
        <a:xfrm>
          <a:off x="5611813" y="5675313"/>
          <a:ext cx="2574290" cy="466725"/>
        </a:xfrm>
        <a:prstGeom prst="wedgeRoundRectCallout">
          <a:avLst>
            <a:gd name="adj1" fmla="val -64961"/>
            <a:gd name="adj2" fmla="val -354"/>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（３）開設準備経費の補助額の合計を</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indent="3810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記入してください。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317500</xdr:colOff>
      <xdr:row>19</xdr:row>
      <xdr:rowOff>79374</xdr:rowOff>
    </xdr:from>
    <xdr:to>
      <xdr:col>5</xdr:col>
      <xdr:colOff>1514475</xdr:colOff>
      <xdr:row>20</xdr:row>
      <xdr:rowOff>133666</xdr:rowOff>
    </xdr:to>
    <xdr:sp macro="" textlink="">
      <xdr:nvSpPr>
        <xdr:cNvPr id="9" name="角丸四角形吹き出し 17">
          <a:extLst>
            <a:ext uri="{FF2B5EF4-FFF2-40B4-BE49-F238E27FC236}">
              <a16:creationId xmlns:a16="http://schemas.microsoft.com/office/drawing/2014/main" id="{0736C47E-7C78-69E4-0D23-FE92E6F3AC77}"/>
            </a:ext>
          </a:extLst>
        </xdr:cNvPr>
        <xdr:cNvSpPr/>
      </xdr:nvSpPr>
      <xdr:spPr>
        <a:xfrm>
          <a:off x="1397000" y="4444999"/>
          <a:ext cx="3213100" cy="284480"/>
        </a:xfrm>
        <a:prstGeom prst="wedgeRoundRectCallout">
          <a:avLst>
            <a:gd name="adj1" fmla="val 38000"/>
            <a:gd name="adj2" fmla="val -105096"/>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各費目の合計欄（網掛け箇所）は自動計算されます。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436562</xdr:colOff>
      <xdr:row>43</xdr:row>
      <xdr:rowOff>142875</xdr:rowOff>
    </xdr:from>
    <xdr:to>
      <xdr:col>6</xdr:col>
      <xdr:colOff>2559367</xdr:colOff>
      <xdr:row>45</xdr:row>
      <xdr:rowOff>111760</xdr:rowOff>
    </xdr:to>
    <xdr:sp macro="" textlink="">
      <xdr:nvSpPr>
        <xdr:cNvPr id="11" name="角丸四角形吹き出し 358">
          <a:extLst>
            <a:ext uri="{FF2B5EF4-FFF2-40B4-BE49-F238E27FC236}">
              <a16:creationId xmlns:a16="http://schemas.microsoft.com/office/drawing/2014/main" id="{9C820A6B-0C7A-27F6-DE82-1D3A511AB0B4}"/>
            </a:ext>
          </a:extLst>
        </xdr:cNvPr>
        <xdr:cNvSpPr/>
      </xdr:nvSpPr>
      <xdr:spPr>
        <a:xfrm>
          <a:off x="5635625" y="9890125"/>
          <a:ext cx="2122805" cy="429260"/>
        </a:xfrm>
        <a:prstGeom prst="wedgeRoundRectCallout">
          <a:avLst>
            <a:gd name="adj1" fmla="val -69387"/>
            <a:gd name="adj2" fmla="val -28777"/>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費目の追加・変更はできません</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301625</xdr:colOff>
      <xdr:row>49</xdr:row>
      <xdr:rowOff>63500</xdr:rowOff>
    </xdr:from>
    <xdr:to>
      <xdr:col>6</xdr:col>
      <xdr:colOff>2860040</xdr:colOff>
      <xdr:row>53</xdr:row>
      <xdr:rowOff>41275</xdr:rowOff>
    </xdr:to>
    <xdr:sp macro="" textlink="">
      <xdr:nvSpPr>
        <xdr:cNvPr id="12" name="角丸四角形吹き出し 2">
          <a:extLst>
            <a:ext uri="{FF2B5EF4-FFF2-40B4-BE49-F238E27FC236}">
              <a16:creationId xmlns:a16="http://schemas.microsoft.com/office/drawing/2014/main" id="{4D6D3E09-26C1-AD80-6B09-9E3B7CC19478}"/>
            </a:ext>
          </a:extLst>
        </xdr:cNvPr>
        <xdr:cNvSpPr/>
      </xdr:nvSpPr>
      <xdr:spPr>
        <a:xfrm>
          <a:off x="5500688" y="11191875"/>
          <a:ext cx="2558415" cy="898525"/>
        </a:xfrm>
        <a:prstGeom prst="wedgeRoundRectCallout">
          <a:avLst>
            <a:gd name="adj1" fmla="val -60493"/>
            <a:gd name="adj2" fmla="val 4817"/>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381000" indent="-38100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（４）運営費・開設準備経費について、</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各四半期の収支の合計と各費目の</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記入した金額が合致するよう</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400050" algn="just">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ご確認ください。</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6</xdr:col>
      <xdr:colOff>484186</xdr:colOff>
      <xdr:row>65</xdr:row>
      <xdr:rowOff>31750</xdr:rowOff>
    </xdr:from>
    <xdr:to>
      <xdr:col>6</xdr:col>
      <xdr:colOff>3071811</xdr:colOff>
      <xdr:row>69</xdr:row>
      <xdr:rowOff>254000</xdr:rowOff>
    </xdr:to>
    <xdr:sp macro="" textlink="">
      <xdr:nvSpPr>
        <xdr:cNvPr id="13" name="角丸四角形吹き出し 424">
          <a:extLst>
            <a:ext uri="{FF2B5EF4-FFF2-40B4-BE49-F238E27FC236}">
              <a16:creationId xmlns:a16="http://schemas.microsoft.com/office/drawing/2014/main" id="{E27EAA6B-7F44-B921-C648-2F3AAE85CFF5}"/>
            </a:ext>
          </a:extLst>
        </xdr:cNvPr>
        <xdr:cNvSpPr/>
      </xdr:nvSpPr>
      <xdr:spPr>
        <a:xfrm>
          <a:off x="5683249" y="14843125"/>
          <a:ext cx="2587625" cy="1143000"/>
        </a:xfrm>
        <a:prstGeom prst="wedgeRoundRectCallout">
          <a:avLst>
            <a:gd name="adj1" fmla="val -68818"/>
            <a:gd name="adj2" fmla="val 45828"/>
            <a:gd name="adj3" fmla="val 16667"/>
          </a:avLst>
        </a:prstGeom>
        <a:solidFill>
          <a:sysClr val="window" lastClr="FFFFFF">
            <a:lumMod val="85000"/>
          </a:sysClr>
        </a:solidFill>
        <a:ln w="19050" cap="flat" cmpd="sng" algn="ctr">
          <a:solidFill>
            <a:sysClr val="windowText" lastClr="000000"/>
          </a:solidFill>
          <a:prstDash val="solid"/>
        </a:ln>
        <a:effectLst/>
      </xdr:spPr>
      <xdr:txBody>
        <a:bodyPr rot="0" spcFirstLastPara="0" vert="horz" wrap="square" lIns="36000" tIns="0" rIns="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年度をまたいだ繰越ができないため、</a:t>
          </a: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補助金</a:t>
          </a:r>
          <a:r>
            <a:rPr lang="en-US"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１</a:t>
          </a:r>
          <a:r>
            <a:rPr lang="en-US"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－支出</a:t>
          </a:r>
          <a:r>
            <a:rPr lang="en-US"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３</a:t>
          </a:r>
          <a:r>
            <a:rPr lang="en-US"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a:t>
          </a:r>
          <a:r>
            <a:rPr lang="ja-JP" sz="1000" b="1" u="sng"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がプラスになった場合は、</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u="sng"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補助金返還（精算）の手続きが必要</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です。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E4F6E-85A9-4CEB-A340-AD83B27B1277}">
  <sheetPr codeName="Sheet6">
    <tabColor theme="0" tint="-0.14999847407452621"/>
    <pageSetUpPr fitToPage="1"/>
  </sheetPr>
  <dimension ref="A1:X45"/>
  <sheetViews>
    <sheetView tabSelected="1" view="pageBreakPreview" zoomScale="80" zoomScaleNormal="100" zoomScaleSheetLayoutView="80" workbookViewId="0">
      <selection sqref="A1:E1"/>
    </sheetView>
  </sheetViews>
  <sheetFormatPr defaultColWidth="8.58203125" defaultRowHeight="18" x14ac:dyDescent="0.55000000000000004"/>
  <cols>
    <col min="1" max="2" width="8.08203125" style="211" customWidth="1"/>
    <col min="3" max="3" width="13.08203125" style="211" customWidth="1"/>
    <col min="4" max="4" width="6.33203125" style="211" customWidth="1"/>
    <col min="5" max="5" width="7.58203125" style="211" customWidth="1"/>
    <col min="6" max="6" width="5.08203125" style="211" customWidth="1"/>
    <col min="7" max="9" width="7.58203125" style="211" customWidth="1"/>
    <col min="10" max="10" width="9.83203125" style="211" customWidth="1"/>
    <col min="11" max="13" width="7.58203125" style="211" customWidth="1"/>
    <col min="14" max="14" width="4.33203125" style="211" customWidth="1"/>
    <col min="15" max="15" width="10.33203125" style="211" customWidth="1"/>
    <col min="16" max="16" width="6" style="211" customWidth="1"/>
    <col min="17" max="17" width="8.08203125" style="211" customWidth="1"/>
    <col min="18" max="19" width="7.08203125" style="211" customWidth="1"/>
    <col min="20" max="20" width="7.33203125" style="211" customWidth="1"/>
    <col min="21" max="16384" width="8.58203125" style="211"/>
  </cols>
  <sheetData>
    <row r="1" spans="1:22" ht="21" customHeight="1" x14ac:dyDescent="0.55000000000000004">
      <c r="A1" s="346" t="s">
        <v>0</v>
      </c>
      <c r="B1" s="346"/>
      <c r="C1" s="346"/>
      <c r="D1" s="346"/>
      <c r="E1" s="346"/>
      <c r="F1" s="207"/>
      <c r="G1" s="208"/>
      <c r="H1" s="208"/>
      <c r="I1" s="208"/>
      <c r="J1" s="208"/>
      <c r="K1" s="209"/>
      <c r="L1" s="209"/>
      <c r="M1" s="209"/>
      <c r="N1" s="209" t="s">
        <v>1</v>
      </c>
      <c r="O1" s="210">
        <v>8</v>
      </c>
      <c r="P1" s="208" t="s">
        <v>2</v>
      </c>
      <c r="Q1" s="210">
        <v>4</v>
      </c>
      <c r="R1" s="208" t="s">
        <v>3</v>
      </c>
      <c r="S1" s="210">
        <v>10</v>
      </c>
      <c r="T1" s="208" t="s">
        <v>4</v>
      </c>
      <c r="U1" s="210" t="s">
        <v>132</v>
      </c>
      <c r="V1" s="211" t="s">
        <v>5</v>
      </c>
    </row>
    <row r="2" spans="1:22" x14ac:dyDescent="0.55000000000000004">
      <c r="A2" s="212"/>
      <c r="B2" s="212"/>
      <c r="C2" s="212"/>
      <c r="D2" s="212"/>
      <c r="E2" s="212"/>
      <c r="F2" s="212"/>
      <c r="G2" s="208"/>
      <c r="H2" s="208"/>
      <c r="I2" s="208"/>
      <c r="J2" s="208"/>
      <c r="K2" s="209"/>
      <c r="L2" s="209"/>
      <c r="M2" s="209"/>
      <c r="N2" s="209"/>
      <c r="O2" s="208"/>
      <c r="P2" s="208"/>
      <c r="Q2" s="208"/>
      <c r="R2" s="208"/>
      <c r="S2" s="208"/>
      <c r="T2" s="208"/>
      <c r="U2" s="209"/>
    </row>
    <row r="3" spans="1:22" x14ac:dyDescent="0.55000000000000004">
      <c r="A3" s="213"/>
      <c r="B3" s="213"/>
      <c r="C3" s="213"/>
      <c r="D3" s="213"/>
      <c r="E3" s="213"/>
      <c r="F3" s="213"/>
      <c r="G3" s="208"/>
      <c r="H3" s="208"/>
      <c r="I3" s="208"/>
      <c r="J3" s="208"/>
      <c r="K3" s="208"/>
      <c r="L3" s="208"/>
      <c r="M3" s="208"/>
      <c r="N3" s="208"/>
      <c r="O3" s="208"/>
      <c r="P3" s="208"/>
      <c r="Q3" s="209"/>
      <c r="R3" s="209"/>
      <c r="S3" s="209"/>
      <c r="T3" s="209"/>
      <c r="U3" s="209"/>
    </row>
    <row r="4" spans="1:22" x14ac:dyDescent="0.55000000000000004">
      <c r="A4" s="212"/>
      <c r="B4" s="212"/>
      <c r="C4" s="214"/>
      <c r="D4" s="209"/>
      <c r="E4" s="209"/>
      <c r="F4" s="209"/>
      <c r="G4" s="215" t="s">
        <v>1</v>
      </c>
      <c r="H4" s="216">
        <v>7</v>
      </c>
      <c r="I4" s="217" t="s">
        <v>6</v>
      </c>
      <c r="J4" s="217"/>
      <c r="K4" s="217"/>
      <c r="L4" s="217"/>
      <c r="M4" s="217"/>
      <c r="N4" s="217"/>
      <c r="O4" s="217"/>
      <c r="P4" s="217"/>
      <c r="Q4" s="218"/>
      <c r="R4" s="209"/>
      <c r="S4" s="209"/>
      <c r="T4" s="209"/>
      <c r="U4" s="209"/>
    </row>
    <row r="5" spans="1:22" x14ac:dyDescent="0.55000000000000004">
      <c r="A5" s="213"/>
      <c r="B5" s="213"/>
      <c r="C5" s="213"/>
      <c r="D5" s="213"/>
      <c r="E5" s="213"/>
      <c r="F5" s="213"/>
      <c r="G5" s="208"/>
      <c r="H5" s="208"/>
      <c r="I5" s="208"/>
      <c r="J5" s="208"/>
      <c r="K5" s="208"/>
      <c r="L5" s="208"/>
      <c r="M5" s="208"/>
      <c r="N5" s="208"/>
      <c r="O5" s="208"/>
      <c r="P5" s="208"/>
      <c r="Q5" s="209"/>
      <c r="R5" s="209"/>
      <c r="S5" s="209"/>
      <c r="T5" s="209"/>
      <c r="U5" s="209"/>
    </row>
    <row r="6" spans="1:22" x14ac:dyDescent="0.55000000000000004">
      <c r="A6" s="213"/>
      <c r="B6" s="213"/>
      <c r="C6" s="213"/>
      <c r="D6" s="213"/>
      <c r="E6" s="213"/>
      <c r="F6" s="213"/>
      <c r="G6" s="208"/>
      <c r="H6" s="208"/>
      <c r="I6" s="208"/>
      <c r="J6" s="208"/>
      <c r="K6" s="208"/>
      <c r="L6" s="208"/>
      <c r="M6" s="208"/>
      <c r="N6" s="208"/>
      <c r="O6" s="208"/>
      <c r="P6" s="208"/>
      <c r="Q6" s="209"/>
      <c r="R6" s="209"/>
      <c r="S6" s="209"/>
      <c r="T6" s="209"/>
      <c r="U6" s="209"/>
    </row>
    <row r="7" spans="1:22" x14ac:dyDescent="0.55000000000000004">
      <c r="A7" s="347" t="s">
        <v>7</v>
      </c>
      <c r="B7" s="347"/>
      <c r="C7" s="347"/>
      <c r="D7" s="347"/>
      <c r="E7" s="347"/>
      <c r="F7" s="219"/>
      <c r="G7" s="209"/>
      <c r="H7" s="209"/>
      <c r="I7" s="209"/>
      <c r="J7" s="209"/>
      <c r="K7" s="209"/>
      <c r="L7" s="209"/>
      <c r="M7" s="220" t="s">
        <v>8</v>
      </c>
      <c r="N7" s="220"/>
      <c r="O7" s="221" t="s">
        <v>9</v>
      </c>
      <c r="P7" s="220"/>
      <c r="Q7" s="351"/>
      <c r="R7" s="351"/>
      <c r="S7" s="351"/>
      <c r="T7" s="351"/>
      <c r="U7" s="351"/>
    </row>
    <row r="8" spans="1:22" x14ac:dyDescent="0.55000000000000004">
      <c r="A8" s="219" t="s">
        <v>10</v>
      </c>
      <c r="B8" s="219"/>
      <c r="C8" s="219"/>
      <c r="D8" s="219"/>
      <c r="E8" s="219"/>
      <c r="F8" s="219"/>
      <c r="G8" s="209"/>
      <c r="H8" s="209"/>
      <c r="I8" s="209"/>
      <c r="J8" s="209"/>
      <c r="K8" s="209"/>
      <c r="L8" s="209"/>
      <c r="M8" s="209"/>
      <c r="N8" s="208"/>
      <c r="O8" s="221" t="s">
        <v>11</v>
      </c>
      <c r="P8" s="220"/>
      <c r="Q8" s="351"/>
      <c r="R8" s="351"/>
      <c r="S8" s="351"/>
      <c r="T8" s="351"/>
      <c r="U8" s="351"/>
    </row>
    <row r="9" spans="1:22" x14ac:dyDescent="0.55000000000000004">
      <c r="A9" s="219" t="s">
        <v>12</v>
      </c>
      <c r="B9" s="219"/>
      <c r="C9" s="219"/>
      <c r="D9" s="219"/>
      <c r="E9" s="219"/>
      <c r="F9" s="219"/>
      <c r="G9" s="209"/>
      <c r="H9" s="209"/>
      <c r="I9" s="209"/>
      <c r="J9" s="209"/>
      <c r="K9" s="209"/>
      <c r="L9" s="209"/>
      <c r="M9" s="209"/>
      <c r="N9" s="208"/>
      <c r="O9" s="221" t="s">
        <v>13</v>
      </c>
      <c r="P9" s="220"/>
      <c r="Q9" s="351"/>
      <c r="R9" s="351"/>
      <c r="S9" s="351"/>
      <c r="T9" s="351"/>
      <c r="U9" s="351"/>
    </row>
    <row r="10" spans="1:22" x14ac:dyDescent="0.55000000000000004">
      <c r="A10" s="219"/>
      <c r="B10" s="219"/>
      <c r="C10" s="219"/>
      <c r="D10" s="219"/>
      <c r="E10" s="219"/>
      <c r="F10" s="219"/>
      <c r="G10" s="209"/>
      <c r="H10" s="209"/>
      <c r="I10" s="209"/>
      <c r="J10" s="209"/>
      <c r="K10" s="209"/>
      <c r="L10" s="209"/>
      <c r="M10" s="209"/>
      <c r="N10" s="208"/>
      <c r="O10" s="221" t="s">
        <v>14</v>
      </c>
      <c r="P10" s="220"/>
      <c r="Q10" s="351"/>
      <c r="R10" s="351"/>
      <c r="S10" s="351"/>
      <c r="T10" s="351"/>
      <c r="U10" s="351"/>
    </row>
    <row r="11" spans="1:22" x14ac:dyDescent="0.55000000000000004">
      <c r="A11" s="219" t="s">
        <v>15</v>
      </c>
      <c r="B11" s="219"/>
      <c r="C11" s="219"/>
      <c r="D11" s="219"/>
      <c r="E11" s="219"/>
      <c r="F11" s="219"/>
      <c r="G11" s="209"/>
      <c r="H11" s="209"/>
      <c r="I11" s="209"/>
      <c r="J11" s="209"/>
      <c r="K11" s="209"/>
      <c r="L11" s="209"/>
      <c r="M11" s="209"/>
      <c r="N11" s="208"/>
      <c r="O11" s="221" t="s">
        <v>16</v>
      </c>
      <c r="P11" s="220"/>
      <c r="Q11" s="49" t="s">
        <v>17</v>
      </c>
      <c r="R11" s="351"/>
      <c r="S11" s="351"/>
      <c r="T11" s="351"/>
      <c r="U11" s="351"/>
    </row>
    <row r="12" spans="1:22" x14ac:dyDescent="0.55000000000000004">
      <c r="A12" s="219" t="s">
        <v>18</v>
      </c>
      <c r="B12" s="219"/>
      <c r="C12" s="219"/>
      <c r="D12" s="219"/>
      <c r="E12" s="219"/>
      <c r="F12" s="219"/>
      <c r="G12" s="208"/>
      <c r="H12" s="208"/>
      <c r="I12" s="208"/>
      <c r="J12" s="208"/>
      <c r="K12" s="208"/>
      <c r="L12" s="208"/>
      <c r="M12" s="208"/>
      <c r="N12" s="208"/>
      <c r="O12" s="208"/>
      <c r="P12" s="208"/>
      <c r="Q12" s="209"/>
      <c r="R12" s="209"/>
      <c r="S12" s="209"/>
      <c r="T12" s="209"/>
      <c r="U12" s="209"/>
    </row>
    <row r="13" spans="1:22" ht="28.5" customHeight="1" x14ac:dyDescent="0.55000000000000004">
      <c r="A13" s="222"/>
      <c r="B13" s="222" t="s">
        <v>1</v>
      </c>
      <c r="C13" s="223">
        <f>H4</f>
        <v>7</v>
      </c>
      <c r="D13" s="222" t="s">
        <v>19</v>
      </c>
      <c r="E13" s="344"/>
      <c r="F13" s="222" t="s">
        <v>3</v>
      </c>
      <c r="G13" s="344"/>
      <c r="H13" s="222" t="s">
        <v>20</v>
      </c>
      <c r="I13" s="207">
        <f>H4</f>
        <v>7</v>
      </c>
      <c r="J13" s="222" t="s">
        <v>21</v>
      </c>
      <c r="K13" s="344"/>
      <c r="L13" s="224" t="s">
        <v>22</v>
      </c>
      <c r="M13" s="222"/>
      <c r="N13" s="222"/>
      <c r="O13" s="222"/>
      <c r="P13" s="208"/>
      <c r="Q13" s="209"/>
      <c r="R13" s="209"/>
      <c r="S13" s="209"/>
      <c r="T13" s="209"/>
      <c r="U13" s="209"/>
    </row>
    <row r="14" spans="1:22" ht="38.5" customHeight="1" x14ac:dyDescent="0.55000000000000004">
      <c r="A14" s="224" t="s">
        <v>23</v>
      </c>
      <c r="B14" s="224"/>
      <c r="C14" s="224"/>
      <c r="D14" s="222"/>
      <c r="E14" s="222"/>
      <c r="F14" s="222"/>
      <c r="G14" s="222"/>
      <c r="H14" s="222"/>
      <c r="I14" s="222"/>
      <c r="J14" s="222"/>
      <c r="K14" s="222"/>
      <c r="L14" s="224"/>
      <c r="M14" s="222"/>
      <c r="N14" s="222"/>
      <c r="O14" s="222"/>
      <c r="P14" s="208"/>
      <c r="Q14" s="209"/>
      <c r="R14" s="209"/>
      <c r="S14" s="209"/>
      <c r="T14" s="209"/>
      <c r="U14" s="209"/>
    </row>
    <row r="15" spans="1:22" ht="55.5" customHeight="1" x14ac:dyDescent="0.55000000000000004">
      <c r="A15" s="348" t="s">
        <v>24</v>
      </c>
      <c r="B15" s="348"/>
      <c r="C15" s="348"/>
      <c r="D15" s="348"/>
      <c r="E15" s="348"/>
      <c r="F15" s="348"/>
      <c r="G15" s="348"/>
      <c r="H15" s="348"/>
      <c r="I15" s="348"/>
      <c r="J15" s="348"/>
      <c r="K15" s="348"/>
      <c r="L15" s="348"/>
      <c r="M15" s="348"/>
      <c r="N15" s="348"/>
      <c r="O15" s="348"/>
      <c r="P15" s="348"/>
      <c r="Q15" s="348"/>
      <c r="R15" s="348"/>
      <c r="S15" s="348"/>
      <c r="T15" s="348"/>
      <c r="U15" s="348"/>
    </row>
    <row r="16" spans="1:22" ht="18.649999999999999" customHeight="1" x14ac:dyDescent="0.55000000000000004">
      <c r="A16" s="207"/>
      <c r="B16" s="207"/>
      <c r="C16" s="207"/>
      <c r="D16" s="207"/>
      <c r="E16" s="207"/>
      <c r="F16" s="207"/>
      <c r="G16" s="207"/>
      <c r="H16" s="207"/>
      <c r="I16" s="207"/>
      <c r="J16" s="207"/>
      <c r="K16" s="207"/>
      <c r="L16" s="207"/>
      <c r="M16" s="207"/>
      <c r="N16" s="207"/>
      <c r="O16" s="207"/>
      <c r="P16" s="208"/>
      <c r="Q16" s="209"/>
      <c r="R16" s="209"/>
      <c r="S16" s="209"/>
      <c r="T16" s="209"/>
      <c r="U16" s="209"/>
    </row>
    <row r="17" spans="1:24" x14ac:dyDescent="0.55000000000000004">
      <c r="A17" s="225" t="s">
        <v>25</v>
      </c>
      <c r="B17" s="207"/>
      <c r="C17" s="207"/>
      <c r="D17" s="209"/>
      <c r="E17" s="226" t="s">
        <v>1</v>
      </c>
      <c r="F17" s="51"/>
      <c r="G17" s="207" t="s">
        <v>19</v>
      </c>
      <c r="H17" s="344"/>
      <c r="I17" s="207" t="s">
        <v>3</v>
      </c>
      <c r="J17" s="344"/>
      <c r="K17" s="207" t="s">
        <v>26</v>
      </c>
      <c r="L17" s="207" t="s">
        <v>1</v>
      </c>
      <c r="M17" s="223">
        <v>8</v>
      </c>
      <c r="N17" s="207" t="s">
        <v>19</v>
      </c>
      <c r="O17" s="223">
        <v>3</v>
      </c>
      <c r="P17" s="207" t="s">
        <v>3</v>
      </c>
      <c r="Q17" s="223">
        <v>31</v>
      </c>
      <c r="R17" s="227" t="s">
        <v>27</v>
      </c>
      <c r="S17" s="209"/>
      <c r="T17" s="209"/>
      <c r="U17" s="209"/>
    </row>
    <row r="18" spans="1:24" x14ac:dyDescent="0.55000000000000004">
      <c r="A18" s="225"/>
      <c r="B18" s="207"/>
      <c r="C18" s="207"/>
      <c r="E18" s="207"/>
      <c r="F18" s="207"/>
      <c r="G18" s="207"/>
      <c r="H18" s="207"/>
      <c r="I18" s="207"/>
      <c r="J18" s="207"/>
      <c r="K18" s="207"/>
      <c r="L18" s="207"/>
      <c r="M18" s="207"/>
      <c r="N18" s="207"/>
      <c r="O18" s="207"/>
      <c r="P18" s="207"/>
      <c r="Q18" s="207"/>
      <c r="R18" s="207"/>
      <c r="S18" s="209"/>
      <c r="T18" s="209"/>
      <c r="U18" s="209"/>
    </row>
    <row r="19" spans="1:24" x14ac:dyDescent="0.55000000000000004">
      <c r="A19" s="225" t="s">
        <v>28</v>
      </c>
      <c r="B19" s="207"/>
      <c r="C19" s="207"/>
      <c r="D19" s="207"/>
      <c r="E19" s="226" t="s">
        <v>29</v>
      </c>
      <c r="F19" s="51"/>
      <c r="G19" s="208" t="s">
        <v>4</v>
      </c>
      <c r="H19" s="208"/>
      <c r="I19" s="208"/>
      <c r="J19" s="208"/>
      <c r="K19" s="208"/>
      <c r="L19" s="208"/>
      <c r="M19" s="208"/>
      <c r="N19" s="208"/>
      <c r="O19" s="208"/>
      <c r="P19" s="208"/>
      <c r="Q19" s="209"/>
      <c r="R19" s="209"/>
      <c r="S19" s="209"/>
      <c r="T19" s="209"/>
      <c r="U19" s="209"/>
    </row>
    <row r="20" spans="1:24" x14ac:dyDescent="0.55000000000000004">
      <c r="A20" s="225"/>
      <c r="B20" s="207"/>
      <c r="C20" s="207"/>
      <c r="D20" s="207"/>
      <c r="E20" s="207"/>
      <c r="F20" s="207"/>
      <c r="G20" s="208"/>
      <c r="H20" s="208"/>
      <c r="I20" s="208"/>
      <c r="J20" s="208"/>
      <c r="K20" s="208"/>
      <c r="L20" s="208"/>
      <c r="M20" s="208"/>
      <c r="N20" s="208"/>
      <c r="O20" s="208"/>
      <c r="P20" s="208"/>
      <c r="Q20" s="209"/>
      <c r="R20" s="228"/>
      <c r="S20" s="209"/>
      <c r="T20" s="209"/>
      <c r="U20" s="209"/>
    </row>
    <row r="21" spans="1:24" ht="28" customHeight="1" x14ac:dyDescent="0.55000000000000004">
      <c r="A21" s="224" t="s">
        <v>30</v>
      </c>
      <c r="B21" s="222"/>
      <c r="C21" s="222"/>
      <c r="D21" s="222"/>
      <c r="E21" s="225" t="s">
        <v>31</v>
      </c>
      <c r="F21" s="51"/>
      <c r="G21" s="222" t="s">
        <v>32</v>
      </c>
      <c r="H21" s="56" t="s">
        <v>33</v>
      </c>
      <c r="I21" s="221" t="s">
        <v>34</v>
      </c>
      <c r="J21" s="208"/>
      <c r="K21" s="44"/>
      <c r="L21" s="208" t="s">
        <v>32</v>
      </c>
      <c r="M21" s="56" t="s">
        <v>33</v>
      </c>
      <c r="N21" s="208"/>
      <c r="O21" s="208" t="s">
        <v>35</v>
      </c>
      <c r="P21" s="208"/>
      <c r="Q21" s="209"/>
      <c r="R21" s="44"/>
      <c r="S21" s="209" t="s">
        <v>36</v>
      </c>
      <c r="T21" s="56" t="s">
        <v>33</v>
      </c>
      <c r="U21" s="209" t="s">
        <v>37</v>
      </c>
    </row>
    <row r="22" spans="1:24" ht="28" customHeight="1" x14ac:dyDescent="0.55000000000000004">
      <c r="A22" s="224"/>
      <c r="B22" s="222"/>
      <c r="C22" s="222"/>
      <c r="D22" s="222"/>
      <c r="E22" s="224"/>
      <c r="F22" s="222"/>
      <c r="G22" s="222"/>
      <c r="H22" s="208"/>
      <c r="I22" s="221"/>
      <c r="J22" s="208"/>
      <c r="K22" s="208"/>
      <c r="L22" s="208"/>
      <c r="M22" s="208"/>
      <c r="N22" s="208"/>
      <c r="O22" s="208"/>
      <c r="P22" s="208"/>
      <c r="Q22" s="209"/>
      <c r="R22" s="209"/>
      <c r="S22" s="209"/>
      <c r="T22" s="209"/>
      <c r="U22" s="209"/>
    </row>
    <row r="23" spans="1:24" ht="20.149999999999999" customHeight="1" x14ac:dyDescent="0.55000000000000004">
      <c r="A23" s="225" t="s">
        <v>38</v>
      </c>
      <c r="B23" s="226"/>
      <c r="C23" s="226"/>
      <c r="D23" s="226"/>
      <c r="E23" s="207">
        <f>H23+K23+O23</f>
        <v>0</v>
      </c>
      <c r="F23" s="225" t="s">
        <v>39</v>
      </c>
      <c r="G23" s="226"/>
      <c r="H23" s="345"/>
      <c r="I23" s="208" t="s">
        <v>40</v>
      </c>
      <c r="J23" s="208"/>
      <c r="K23" s="345"/>
      <c r="L23" s="228" t="s">
        <v>41</v>
      </c>
      <c r="M23" s="208"/>
      <c r="N23" s="208"/>
      <c r="O23" s="228"/>
      <c r="P23" s="208"/>
      <c r="Q23" s="209"/>
      <c r="R23" s="209"/>
      <c r="S23" s="209"/>
      <c r="T23" s="209"/>
      <c r="U23" s="209"/>
    </row>
    <row r="24" spans="1:24" ht="20.149999999999999" customHeight="1" x14ac:dyDescent="0.55000000000000004">
      <c r="A24" s="225"/>
      <c r="B24" s="226"/>
      <c r="C24" s="226"/>
      <c r="D24" s="226"/>
      <c r="E24" s="226"/>
      <c r="F24" s="225"/>
      <c r="G24" s="226"/>
      <c r="H24" s="208"/>
      <c r="I24" s="208"/>
      <c r="J24" s="208"/>
      <c r="K24" s="208"/>
      <c r="L24" s="208"/>
      <c r="M24" s="208"/>
      <c r="N24" s="208"/>
      <c r="O24" s="208"/>
      <c r="P24" s="208"/>
      <c r="Q24" s="209"/>
      <c r="R24" s="209"/>
      <c r="S24" s="209"/>
      <c r="T24" s="209"/>
      <c r="U24" s="209"/>
    </row>
    <row r="25" spans="1:24" s="230" customFormat="1" ht="19" customHeight="1" x14ac:dyDescent="0.2">
      <c r="A25" s="228" t="s">
        <v>42</v>
      </c>
      <c r="B25" s="229"/>
      <c r="C25" s="228"/>
      <c r="D25" s="228"/>
      <c r="E25" s="228"/>
      <c r="F25" s="228"/>
      <c r="G25" s="228"/>
      <c r="H25" s="228"/>
      <c r="I25" s="228"/>
      <c r="J25" s="228"/>
      <c r="K25" s="228"/>
      <c r="L25" s="228"/>
      <c r="M25" s="228"/>
      <c r="N25" s="228"/>
      <c r="O25" s="228"/>
      <c r="P25" s="228"/>
      <c r="Q25" s="228"/>
      <c r="R25" s="228"/>
      <c r="S25" s="228"/>
      <c r="T25" s="228"/>
      <c r="U25" s="228"/>
    </row>
    <row r="26" spans="1:24" s="230" customFormat="1" ht="19" customHeight="1" x14ac:dyDescent="0.2">
      <c r="A26" s="228"/>
      <c r="B26" s="349"/>
      <c r="C26" s="349"/>
      <c r="D26" s="349"/>
      <c r="E26" s="350" t="s">
        <v>43</v>
      </c>
      <c r="F26" s="350"/>
      <c r="G26" s="350"/>
      <c r="H26" s="350"/>
      <c r="I26" s="349" t="s">
        <v>44</v>
      </c>
      <c r="J26" s="350"/>
      <c r="K26" s="350"/>
      <c r="L26" s="350"/>
      <c r="M26" s="349" t="s">
        <v>45</v>
      </c>
      <c r="N26" s="350"/>
      <c r="O26" s="350"/>
      <c r="P26" s="350"/>
      <c r="Q26" s="349" t="s">
        <v>46</v>
      </c>
      <c r="R26" s="349"/>
      <c r="S26" s="349"/>
      <c r="T26" s="349"/>
      <c r="U26" s="231"/>
      <c r="V26" s="232" t="s">
        <v>47</v>
      </c>
    </row>
    <row r="27" spans="1:24" ht="21" customHeight="1" x14ac:dyDescent="0.55000000000000004">
      <c r="A27" s="228"/>
      <c r="B27" s="354" t="s">
        <v>48</v>
      </c>
      <c r="C27" s="354"/>
      <c r="D27" s="354"/>
      <c r="E27" s="355">
        <f>'1-⑱収支報告書(実績報告)'!F8</f>
        <v>0</v>
      </c>
      <c r="F27" s="355"/>
      <c r="G27" s="355"/>
      <c r="H27" s="233" t="s">
        <v>49</v>
      </c>
      <c r="I27" s="355">
        <f>'1-⑱収支報告書(実績報告)'!F20</f>
        <v>0</v>
      </c>
      <c r="J27" s="355"/>
      <c r="K27" s="355"/>
      <c r="L27" s="234" t="s">
        <v>50</v>
      </c>
      <c r="M27" s="355">
        <f>'1-⑱収支報告書(実績報告)'!F24</f>
        <v>0</v>
      </c>
      <c r="N27" s="355"/>
      <c r="O27" s="355"/>
      <c r="P27" s="234" t="s">
        <v>50</v>
      </c>
      <c r="Q27" s="357">
        <f>SUM(E27,I27,M27)</f>
        <v>0</v>
      </c>
      <c r="R27" s="357"/>
      <c r="S27" s="357"/>
      <c r="T27" s="234" t="s">
        <v>50</v>
      </c>
      <c r="U27" s="231"/>
    </row>
    <row r="28" spans="1:24" ht="28" customHeight="1" x14ac:dyDescent="0.55000000000000004">
      <c r="A28" s="228"/>
      <c r="B28" s="354" t="s">
        <v>51</v>
      </c>
      <c r="C28" s="354"/>
      <c r="D28" s="354"/>
      <c r="E28" s="358">
        <f>'1-⑱収支報告書(実績報告)'!F40</f>
        <v>0</v>
      </c>
      <c r="F28" s="358"/>
      <c r="G28" s="358"/>
      <c r="H28" s="233" t="s">
        <v>49</v>
      </c>
      <c r="I28" s="358">
        <f>'1-⑱収支報告書(実績報告)'!F59</f>
        <v>0</v>
      </c>
      <c r="J28" s="358"/>
      <c r="K28" s="358"/>
      <c r="L28" s="234" t="s">
        <v>50</v>
      </c>
      <c r="M28" s="358">
        <f>'1-⑱収支報告書(実績報告)'!F63</f>
        <v>0</v>
      </c>
      <c r="N28" s="358"/>
      <c r="O28" s="358"/>
      <c r="P28" s="234" t="s">
        <v>50</v>
      </c>
      <c r="Q28" s="357">
        <f>SUM(E28,I28,M28)</f>
        <v>0</v>
      </c>
      <c r="R28" s="357"/>
      <c r="S28" s="357"/>
      <c r="T28" s="234" t="s">
        <v>50</v>
      </c>
      <c r="U28" s="228"/>
    </row>
    <row r="29" spans="1:24" ht="20.149999999999999" customHeight="1" x14ac:dyDescent="0.55000000000000004">
      <c r="A29" s="228"/>
      <c r="B29" s="354" t="s">
        <v>52</v>
      </c>
      <c r="C29" s="354"/>
      <c r="D29" s="354"/>
      <c r="E29" s="356">
        <f>E27-E28</f>
        <v>0</v>
      </c>
      <c r="F29" s="356"/>
      <c r="G29" s="356"/>
      <c r="H29" s="233" t="s">
        <v>49</v>
      </c>
      <c r="I29" s="356">
        <f>I27-I28</f>
        <v>0</v>
      </c>
      <c r="J29" s="356"/>
      <c r="K29" s="356"/>
      <c r="L29" s="234" t="s">
        <v>50</v>
      </c>
      <c r="M29" s="356">
        <f>M27-M28</f>
        <v>0</v>
      </c>
      <c r="N29" s="356"/>
      <c r="O29" s="356"/>
      <c r="P29" s="234" t="s">
        <v>50</v>
      </c>
      <c r="Q29" s="352">
        <f>Q27-Q28</f>
        <v>0</v>
      </c>
      <c r="R29" s="352"/>
      <c r="S29" s="352"/>
      <c r="T29" s="234" t="s">
        <v>50</v>
      </c>
      <c r="U29" s="235"/>
    </row>
    <row r="30" spans="1:24" ht="48.65" customHeight="1" x14ac:dyDescent="0.55000000000000004">
      <c r="A30" s="228" t="s">
        <v>53</v>
      </c>
      <c r="B30" s="229"/>
      <c r="C30" s="228"/>
      <c r="D30" s="228"/>
      <c r="E30" s="228"/>
      <c r="F30" s="228"/>
      <c r="G30" s="228"/>
      <c r="H30" s="228"/>
      <c r="I30" s="228"/>
      <c r="J30" s="228"/>
      <c r="K30" s="228"/>
      <c r="L30" s="228"/>
      <c r="M30" s="228"/>
      <c r="N30" s="228"/>
      <c r="O30" s="228"/>
      <c r="P30" s="228"/>
      <c r="Q30" s="228"/>
      <c r="R30" s="228"/>
      <c r="S30" s="228"/>
      <c r="T30" s="228"/>
      <c r="U30" s="228"/>
    </row>
    <row r="31" spans="1:24" ht="28" customHeight="1" x14ac:dyDescent="0.55000000000000004">
      <c r="A31" s="228"/>
      <c r="B31" s="353" t="s">
        <v>54</v>
      </c>
      <c r="C31" s="353"/>
      <c r="D31" s="353"/>
      <c r="E31" s="353"/>
      <c r="F31" s="353"/>
      <c r="G31" s="228"/>
      <c r="H31" s="228"/>
      <c r="I31" s="228"/>
      <c r="J31" s="228"/>
      <c r="K31" s="228"/>
      <c r="L31" s="228"/>
      <c r="M31" s="228"/>
      <c r="N31" s="228"/>
      <c r="O31" s="228"/>
      <c r="P31" s="228"/>
      <c r="Q31" s="228"/>
      <c r="R31" s="228"/>
      <c r="S31" s="228"/>
      <c r="T31" s="228"/>
      <c r="U31" s="228"/>
      <c r="V31" s="209"/>
      <c r="W31" s="209"/>
    </row>
    <row r="32" spans="1:24" ht="25" customHeight="1" x14ac:dyDescent="0.55000000000000004">
      <c r="V32" s="209"/>
      <c r="W32" s="209"/>
      <c r="X32" s="209"/>
    </row>
    <row r="33" spans="22:24" ht="25" customHeight="1" x14ac:dyDescent="0.55000000000000004">
      <c r="V33" s="209"/>
      <c r="W33" s="209"/>
      <c r="X33" s="209"/>
    </row>
    <row r="34" spans="22:24" ht="25" customHeight="1" x14ac:dyDescent="0.55000000000000004">
      <c r="V34" s="209"/>
      <c r="W34" s="209"/>
      <c r="X34" s="209"/>
    </row>
    <row r="35" spans="22:24" ht="25" customHeight="1" x14ac:dyDescent="0.55000000000000004">
      <c r="V35" s="209"/>
      <c r="W35" s="209"/>
      <c r="X35" s="209"/>
    </row>
    <row r="36" spans="22:24" ht="25" customHeight="1" x14ac:dyDescent="0.55000000000000004">
      <c r="V36" s="209"/>
      <c r="W36" s="209"/>
      <c r="X36" s="209"/>
    </row>
    <row r="37" spans="22:24" ht="25" customHeight="1" x14ac:dyDescent="0.55000000000000004">
      <c r="V37" s="209"/>
      <c r="W37" s="209"/>
      <c r="X37" s="209"/>
    </row>
    <row r="38" spans="22:24" ht="25" customHeight="1" x14ac:dyDescent="0.55000000000000004">
      <c r="V38" s="209"/>
      <c r="W38" s="209"/>
      <c r="X38" s="209"/>
    </row>
    <row r="39" spans="22:24" ht="25" customHeight="1" x14ac:dyDescent="0.55000000000000004">
      <c r="V39" s="209"/>
      <c r="W39" s="209"/>
      <c r="X39" s="209"/>
    </row>
    <row r="40" spans="22:24" ht="25" customHeight="1" x14ac:dyDescent="0.55000000000000004">
      <c r="V40" s="209"/>
      <c r="W40" s="209"/>
      <c r="X40" s="209"/>
    </row>
    <row r="41" spans="22:24" ht="25" customHeight="1" x14ac:dyDescent="0.55000000000000004"/>
    <row r="42" spans="22:24" ht="25" customHeight="1" x14ac:dyDescent="0.55000000000000004"/>
    <row r="43" spans="22:24" ht="25" customHeight="1" x14ac:dyDescent="0.55000000000000004"/>
    <row r="44" spans="22:24" ht="45.65" customHeight="1" x14ac:dyDescent="0.55000000000000004"/>
    <row r="45" spans="22:24" ht="37" customHeight="1" x14ac:dyDescent="0.55000000000000004"/>
  </sheetData>
  <sheetProtection algorithmName="SHA-512" hashValue="nUIMJJalEQr4BCvLm2tdoqlOr6dpV/MmKSLWJC6H50lVIT55LG31j4XYeBMaXIAKhWtyGNH3lVyWnG93E9Rzvw==" saltValue="bWV9CxlK+xCfr1395HpXxA==" spinCount="100000" sheet="1" formatRows="0" insertColumns="0" insertRows="0" deleteRows="0"/>
  <mergeCells count="29">
    <mergeCell ref="Q29:S29"/>
    <mergeCell ref="B31:F31"/>
    <mergeCell ref="B27:D27"/>
    <mergeCell ref="E27:G27"/>
    <mergeCell ref="I27:K27"/>
    <mergeCell ref="M27:O27"/>
    <mergeCell ref="B29:D29"/>
    <mergeCell ref="E29:G29"/>
    <mergeCell ref="I29:K29"/>
    <mergeCell ref="M29:O29"/>
    <mergeCell ref="Q27:S27"/>
    <mergeCell ref="B28:D28"/>
    <mergeCell ref="E28:G28"/>
    <mergeCell ref="I28:K28"/>
    <mergeCell ref="M28:O28"/>
    <mergeCell ref="Q28:S28"/>
    <mergeCell ref="A1:E1"/>
    <mergeCell ref="A7:E7"/>
    <mergeCell ref="A15:U15"/>
    <mergeCell ref="B26:D26"/>
    <mergeCell ref="E26:H26"/>
    <mergeCell ref="I26:L26"/>
    <mergeCell ref="M26:P26"/>
    <mergeCell ref="Q26:T26"/>
    <mergeCell ref="R11:U11"/>
    <mergeCell ref="Q10:U10"/>
    <mergeCell ref="Q9:U9"/>
    <mergeCell ref="Q8:U8"/>
    <mergeCell ref="Q7:U7"/>
  </mergeCells>
  <phoneticPr fontId="1"/>
  <conditionalFormatting sqref="Q7:U10 C13 I13 F17 M17 O17 Q17 F19 F21 H21 K21 M21 R21 T21 E13 G13 K13 H17 J17 H23 K23">
    <cfRule type="containsBlanks" dxfId="14" priority="15">
      <formula>LEN(TRIM(C7))=0</formula>
    </cfRule>
  </conditionalFormatting>
  <conditionalFormatting sqref="R11">
    <cfRule type="containsBlanks" dxfId="13" priority="16">
      <formula>LEN(TRIM(R11))=0</formula>
    </cfRule>
  </conditionalFormatting>
  <conditionalFormatting sqref="Q11">
    <cfRule type="containsText" dxfId="12" priority="12" operator="containsText" text="▼選択肢">
      <formula>NOT(ISERROR(SEARCH("▼選択肢",Q11)))</formula>
    </cfRule>
    <cfRule type="containsBlanks" dxfId="11" priority="17">
      <formula>LEN(TRIM(Q11))=0</formula>
    </cfRule>
  </conditionalFormatting>
  <conditionalFormatting sqref="H4">
    <cfRule type="containsBlanks" dxfId="10" priority="11">
      <formula>LEN(TRIM(H4))=0</formula>
    </cfRule>
  </conditionalFormatting>
  <conditionalFormatting sqref="H21 M21 T21">
    <cfRule type="containsText" dxfId="9" priority="10" operator="containsText" text="▼選択">
      <formula>NOT(ISERROR(SEARCH("▼選択",H21)))</formula>
    </cfRule>
    <cfRule type="containsBlanks" dxfId="8" priority="18">
      <formula>LEN(TRIM(H21))=0</formula>
    </cfRule>
  </conditionalFormatting>
  <dataValidations count="7">
    <dataValidation type="list" allowBlank="1" showInputMessage="1" showErrorMessage="1" sqref="Q11" xr:uid="{2C4D37FC-F610-4676-9FB8-0DFDA55CB1DC}">
      <formula1>"▼選択肢,代表理事,代表,理事長,理事,会長,委員長"</formula1>
    </dataValidation>
    <dataValidation type="list" allowBlank="1" showInputMessage="1" showErrorMessage="1" sqref="H21 M21 T21" xr:uid="{F589552A-97BD-4A5F-8EB7-472A2EF099DE}">
      <formula1>"▼選択,’00,’05,’10,’15,’20,’25,’30,’35,’40,’45,’50,’55"</formula1>
    </dataValidation>
    <dataValidation type="whole" allowBlank="1" showInputMessage="1" showErrorMessage="1" sqref="H4 C13 O23 K21 R21 F21 F19 O17 Q17" xr:uid="{47B54805-71B0-4837-B634-F38F14BEBC7A}">
      <formula1>0</formula1>
      <formula2>1E+24</formula2>
    </dataValidation>
    <dataValidation type="whole" allowBlank="1" showInputMessage="1" showErrorMessage="1" sqref="O1 Q1 S1" xr:uid="{4A937087-7322-4DC8-8281-79E88C9C4264}">
      <formula1>0</formula1>
      <formula2>1000000</formula2>
    </dataValidation>
    <dataValidation allowBlank="1" showInputMessage="1" showErrorMessage="1" promptTitle="入力時の注意" prompt="交付決定通知の_x000a_右上に記載の_x000a_内容を記入する。" sqref="E13 G13 K13" xr:uid="{898DB098-556D-4BFB-B4FE-17D73B078AC3}"/>
    <dataValidation type="whole" allowBlank="1" showInputMessage="1" showErrorMessage="1" promptTitle="入力時の注意" prompt="最新の職員配置を記入。_x000a_区に届出ている内容から変更がある場合は_x000a_構成員名簿の修正版・資格証を提出すること。" sqref="H23 K23" xr:uid="{ABAF92DD-169D-44FD-B96A-8BAD492D9F4F}">
      <formula1>0</formula1>
      <formula2>1E+24</formula2>
    </dataValidation>
    <dataValidation type="whole" allowBlank="1" showInputMessage="1" showErrorMessage="1" promptTitle="入力時の注意" prompt="原則：４月１日_x000a_※移転や新規開設して上記と異なる場合は_x000a_実際の日付を記入" sqref="H17 J17" xr:uid="{7FE86824-4A97-441E-9031-39A453DCD8CA}">
      <formula1>0</formula1>
      <formula2>1E+24</formula2>
    </dataValidation>
  </dataValidations>
  <pageMargins left="0.70866141732283461" right="0.70866141732283461" top="1.3385826771653544" bottom="0.74803149606299213" header="0.31496062992125984" footer="0.31496062992125984"/>
  <pageSetup paperSize="9" scale="49" orientation="portrait" r:id="rId1"/>
  <headerFooter>
    <oddHeade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8EBBC-3813-4F8D-82F4-EB303E6AAA17}">
  <sheetPr codeName="Sheet5">
    <tabColor rgb="FFFF0000"/>
    <pageSetUpPr fitToPage="1"/>
  </sheetPr>
  <dimension ref="A1:X45"/>
  <sheetViews>
    <sheetView view="pageBreakPreview" zoomScale="80" zoomScaleNormal="100" zoomScaleSheetLayoutView="80" workbookViewId="0">
      <selection activeCell="U1" sqref="U1"/>
    </sheetView>
  </sheetViews>
  <sheetFormatPr defaultColWidth="8.58203125" defaultRowHeight="18" x14ac:dyDescent="0.55000000000000004"/>
  <cols>
    <col min="1" max="2" width="8.08203125" customWidth="1"/>
    <col min="3" max="3" width="13.08203125" customWidth="1"/>
    <col min="4" max="4" width="6.33203125" customWidth="1"/>
    <col min="5" max="5" width="7.58203125" customWidth="1"/>
    <col min="6" max="6" width="5.08203125" customWidth="1"/>
    <col min="7" max="9" width="7.58203125" customWidth="1"/>
    <col min="10" max="10" width="9.83203125" customWidth="1"/>
    <col min="11" max="13" width="7.58203125" customWidth="1"/>
    <col min="14" max="14" width="4.33203125" customWidth="1"/>
    <col min="15" max="15" width="10.33203125" customWidth="1"/>
    <col min="16" max="16" width="6" customWidth="1"/>
    <col min="17" max="17" width="8.08203125" customWidth="1"/>
    <col min="18" max="19" width="7.08203125" customWidth="1"/>
    <col min="20" max="20" width="7.33203125" customWidth="1"/>
  </cols>
  <sheetData>
    <row r="1" spans="1:22" ht="21" customHeight="1" x14ac:dyDescent="0.55000000000000004">
      <c r="A1" s="359" t="s">
        <v>0</v>
      </c>
      <c r="B1" s="359"/>
      <c r="C1" s="359"/>
      <c r="D1" s="359"/>
      <c r="E1" s="359"/>
      <c r="F1" s="37"/>
      <c r="G1" s="38"/>
      <c r="H1" s="38"/>
      <c r="I1" s="38"/>
      <c r="J1" s="38"/>
      <c r="K1" s="20"/>
      <c r="L1" s="20"/>
      <c r="M1" s="20"/>
      <c r="N1" s="20" t="s">
        <v>1</v>
      </c>
      <c r="O1" s="39">
        <v>8</v>
      </c>
      <c r="P1" s="38" t="s">
        <v>2</v>
      </c>
      <c r="Q1" s="39">
        <v>4</v>
      </c>
      <c r="R1" s="38" t="s">
        <v>3</v>
      </c>
      <c r="S1" s="39">
        <v>10</v>
      </c>
      <c r="T1" s="38" t="s">
        <v>4</v>
      </c>
      <c r="U1" s="39" t="s">
        <v>132</v>
      </c>
      <c r="V1" t="s">
        <v>5</v>
      </c>
    </row>
    <row r="2" spans="1:22" x14ac:dyDescent="0.55000000000000004">
      <c r="A2" s="40"/>
      <c r="B2" s="40"/>
      <c r="C2" s="40"/>
      <c r="D2" s="40"/>
      <c r="E2" s="40"/>
      <c r="F2" s="40"/>
      <c r="G2" s="38"/>
      <c r="H2" s="38"/>
      <c r="I2" s="38"/>
      <c r="J2" s="38"/>
      <c r="K2" s="20"/>
      <c r="L2" s="20"/>
      <c r="M2" s="20"/>
      <c r="N2" s="20"/>
      <c r="O2" s="38"/>
      <c r="P2" s="38"/>
      <c r="Q2" s="38"/>
      <c r="R2" s="38"/>
      <c r="S2" s="38"/>
      <c r="T2" s="38"/>
      <c r="U2" s="20"/>
    </row>
    <row r="3" spans="1:22" x14ac:dyDescent="0.55000000000000004">
      <c r="A3" s="41"/>
      <c r="B3" s="41"/>
      <c r="C3" s="41"/>
      <c r="D3" s="41"/>
      <c r="E3" s="41"/>
      <c r="F3" s="41"/>
      <c r="G3" s="38"/>
      <c r="H3" s="38"/>
      <c r="I3" s="38"/>
      <c r="J3" s="38"/>
      <c r="K3" s="38"/>
      <c r="L3" s="38"/>
      <c r="M3" s="38"/>
      <c r="N3" s="38"/>
      <c r="O3" s="38"/>
      <c r="P3" s="38"/>
      <c r="Q3" s="20"/>
      <c r="R3" s="20"/>
      <c r="S3" s="20"/>
      <c r="T3" s="20"/>
      <c r="U3" s="20"/>
    </row>
    <row r="4" spans="1:22" ht="19" x14ac:dyDescent="0.55000000000000004">
      <c r="A4" s="40"/>
      <c r="B4" s="40"/>
      <c r="C4" s="42"/>
      <c r="D4" s="43"/>
      <c r="E4" s="66"/>
      <c r="F4" s="65" t="s">
        <v>1</v>
      </c>
      <c r="G4" s="66">
        <v>7</v>
      </c>
      <c r="H4" s="43" t="s">
        <v>6</v>
      </c>
      <c r="I4" s="43"/>
      <c r="J4" s="43"/>
      <c r="K4" s="43"/>
      <c r="L4" s="43"/>
      <c r="M4" s="43"/>
      <c r="N4" s="43"/>
      <c r="O4" s="45"/>
      <c r="P4" s="45"/>
      <c r="Q4" s="45"/>
      <c r="R4" s="20"/>
      <c r="S4" s="20"/>
      <c r="T4" s="20"/>
      <c r="U4" s="20"/>
    </row>
    <row r="5" spans="1:22" x14ac:dyDescent="0.55000000000000004">
      <c r="A5" s="41"/>
      <c r="B5" s="41"/>
      <c r="C5" s="41"/>
      <c r="D5" s="41"/>
      <c r="E5" s="41"/>
      <c r="F5" s="41"/>
      <c r="G5" s="38"/>
      <c r="H5" s="38"/>
      <c r="I5" s="38"/>
      <c r="J5" s="38"/>
      <c r="K5" s="38"/>
      <c r="L5" s="38"/>
      <c r="M5" s="38"/>
      <c r="N5" s="38"/>
      <c r="O5" s="38"/>
      <c r="P5" s="38"/>
      <c r="Q5" s="20"/>
      <c r="R5" s="20"/>
      <c r="S5" s="20"/>
      <c r="T5" s="20"/>
      <c r="U5" s="20"/>
    </row>
    <row r="6" spans="1:22" x14ac:dyDescent="0.55000000000000004">
      <c r="A6" s="41"/>
      <c r="B6" s="41"/>
      <c r="C6" s="41"/>
      <c r="D6" s="41"/>
      <c r="E6" s="41"/>
      <c r="F6" s="41"/>
      <c r="G6" s="38"/>
      <c r="H6" s="38"/>
      <c r="I6" s="38"/>
      <c r="J6" s="38"/>
      <c r="K6" s="38"/>
      <c r="L6" s="38"/>
      <c r="M6" s="38"/>
      <c r="N6" s="38"/>
      <c r="O6" s="38"/>
      <c r="P6" s="38"/>
      <c r="Q6" s="20"/>
      <c r="R6" s="20"/>
      <c r="S6" s="20"/>
      <c r="T6" s="20"/>
      <c r="U6" s="20"/>
    </row>
    <row r="7" spans="1:22" ht="19" x14ac:dyDescent="0.65">
      <c r="A7" s="360" t="s">
        <v>7</v>
      </c>
      <c r="B7" s="360"/>
      <c r="C7" s="360"/>
      <c r="D7" s="360"/>
      <c r="E7" s="360"/>
      <c r="F7" s="46"/>
      <c r="G7" s="20"/>
      <c r="H7" s="20"/>
      <c r="I7" s="20"/>
      <c r="J7" s="20"/>
      <c r="K7" s="20"/>
      <c r="L7" s="20"/>
      <c r="M7" s="47" t="s">
        <v>8</v>
      </c>
      <c r="N7" s="47"/>
      <c r="O7" s="57" t="s">
        <v>9</v>
      </c>
      <c r="P7" s="47"/>
      <c r="Q7" s="70" t="s">
        <v>55</v>
      </c>
      <c r="R7" s="71"/>
      <c r="S7" s="71"/>
      <c r="T7" s="71"/>
      <c r="U7" s="71"/>
    </row>
    <row r="8" spans="1:22" ht="19" x14ac:dyDescent="0.65">
      <c r="A8" s="46" t="s">
        <v>10</v>
      </c>
      <c r="B8" s="46"/>
      <c r="C8" s="46"/>
      <c r="D8" s="46"/>
      <c r="E8" s="46"/>
      <c r="F8" s="46"/>
      <c r="G8" s="20"/>
      <c r="H8" s="20"/>
      <c r="I8" s="20"/>
      <c r="J8" s="20"/>
      <c r="K8" s="20"/>
      <c r="L8" s="20"/>
      <c r="M8" s="20"/>
      <c r="N8" s="38"/>
      <c r="O8" s="57" t="s">
        <v>11</v>
      </c>
      <c r="P8" s="47"/>
      <c r="Q8" s="70" t="s">
        <v>56</v>
      </c>
      <c r="R8" s="71"/>
      <c r="S8" s="71"/>
      <c r="T8" s="71"/>
      <c r="U8" s="71"/>
    </row>
    <row r="9" spans="1:22" ht="19" x14ac:dyDescent="0.65">
      <c r="A9" s="46" t="s">
        <v>12</v>
      </c>
      <c r="B9" s="46"/>
      <c r="C9" s="46"/>
      <c r="D9" s="46"/>
      <c r="E9" s="46"/>
      <c r="F9" s="46"/>
      <c r="G9" s="20"/>
      <c r="H9" s="20"/>
      <c r="I9" s="20"/>
      <c r="J9" s="20"/>
      <c r="K9" s="20"/>
      <c r="L9" s="20"/>
      <c r="M9" s="20"/>
      <c r="N9" s="38"/>
      <c r="O9" s="57" t="s">
        <v>13</v>
      </c>
      <c r="P9" s="47"/>
      <c r="Q9" s="70" t="s">
        <v>57</v>
      </c>
      <c r="R9" s="71"/>
      <c r="S9" s="71"/>
      <c r="T9" s="71"/>
      <c r="U9" s="71"/>
    </row>
    <row r="10" spans="1:22" ht="19" x14ac:dyDescent="0.65">
      <c r="A10" s="46"/>
      <c r="B10" s="46"/>
      <c r="C10" s="46"/>
      <c r="D10" s="46"/>
      <c r="E10" s="46"/>
      <c r="F10" s="46"/>
      <c r="G10" s="20"/>
      <c r="H10" s="20"/>
      <c r="I10" s="20"/>
      <c r="J10" s="20"/>
      <c r="K10" s="20"/>
      <c r="L10" s="20"/>
      <c r="M10" s="20"/>
      <c r="N10" s="38"/>
      <c r="O10" s="57" t="s">
        <v>14</v>
      </c>
      <c r="P10" s="47"/>
      <c r="Q10" s="70" t="s">
        <v>58</v>
      </c>
      <c r="R10" s="71"/>
      <c r="S10" s="71"/>
      <c r="T10" s="71"/>
      <c r="U10" s="71"/>
    </row>
    <row r="11" spans="1:22" ht="19" x14ac:dyDescent="0.65">
      <c r="A11" s="46" t="s">
        <v>15</v>
      </c>
      <c r="B11" s="46"/>
      <c r="C11" s="46"/>
      <c r="D11" s="46"/>
      <c r="E11" s="46"/>
      <c r="F11" s="46"/>
      <c r="G11" s="20"/>
      <c r="H11" s="20"/>
      <c r="I11" s="20"/>
      <c r="J11" s="20"/>
      <c r="K11" s="20"/>
      <c r="L11" s="20"/>
      <c r="M11" s="20"/>
      <c r="N11" s="38"/>
      <c r="O11" s="57" t="s">
        <v>16</v>
      </c>
      <c r="P11" s="47"/>
      <c r="Q11" s="72" t="s">
        <v>59</v>
      </c>
      <c r="R11" s="70" t="s">
        <v>60</v>
      </c>
      <c r="S11" s="71"/>
      <c r="T11" s="71"/>
      <c r="U11" s="71"/>
    </row>
    <row r="12" spans="1:22" x14ac:dyDescent="0.55000000000000004">
      <c r="A12" s="46" t="s">
        <v>18</v>
      </c>
      <c r="B12" s="46"/>
      <c r="C12" s="46"/>
      <c r="D12" s="46"/>
      <c r="E12" s="46"/>
      <c r="F12" s="46"/>
      <c r="G12" s="38"/>
      <c r="H12" s="38"/>
      <c r="I12" s="38"/>
      <c r="J12" s="38"/>
      <c r="K12" s="38"/>
      <c r="L12" s="38"/>
      <c r="M12" s="38"/>
      <c r="N12" s="38"/>
      <c r="O12" s="38"/>
      <c r="P12" s="38"/>
      <c r="Q12" s="20"/>
      <c r="R12" s="20"/>
      <c r="S12" s="20"/>
      <c r="T12" s="20"/>
      <c r="U12" s="20"/>
    </row>
    <row r="13" spans="1:22" ht="28.5" customHeight="1" x14ac:dyDescent="0.55000000000000004">
      <c r="A13" s="50"/>
      <c r="B13" s="50" t="s">
        <v>1</v>
      </c>
      <c r="C13" s="51">
        <f>G4</f>
        <v>7</v>
      </c>
      <c r="D13" s="50" t="s">
        <v>19</v>
      </c>
      <c r="E13" s="67">
        <v>4</v>
      </c>
      <c r="F13" s="50" t="s">
        <v>3</v>
      </c>
      <c r="G13" s="67">
        <v>10</v>
      </c>
      <c r="H13" s="50" t="s">
        <v>20</v>
      </c>
      <c r="I13" s="37">
        <f>G4</f>
        <v>7</v>
      </c>
      <c r="J13" s="50" t="s">
        <v>21</v>
      </c>
      <c r="K13" s="67">
        <v>110</v>
      </c>
      <c r="L13" s="52" t="s">
        <v>22</v>
      </c>
      <c r="M13" s="50"/>
      <c r="N13" s="50"/>
      <c r="O13" s="50"/>
      <c r="P13" s="38"/>
      <c r="Q13" s="20"/>
      <c r="R13" s="20"/>
      <c r="S13" s="20"/>
      <c r="T13" s="20"/>
      <c r="U13" s="20"/>
    </row>
    <row r="14" spans="1:22" ht="38.5" customHeight="1" x14ac:dyDescent="0.55000000000000004">
      <c r="A14" s="52" t="s">
        <v>23</v>
      </c>
      <c r="B14" s="52"/>
      <c r="C14" s="52"/>
      <c r="D14" s="50"/>
      <c r="E14" s="50"/>
      <c r="F14" s="50"/>
      <c r="G14" s="50"/>
      <c r="H14" s="50"/>
      <c r="I14" s="50"/>
      <c r="J14" s="50"/>
      <c r="K14" s="50"/>
      <c r="L14" s="52"/>
      <c r="M14" s="50"/>
      <c r="N14" s="50"/>
      <c r="O14" s="50"/>
      <c r="P14" s="38"/>
      <c r="Q14" s="20"/>
      <c r="R14" s="20"/>
      <c r="S14" s="20"/>
      <c r="T14" s="20"/>
      <c r="U14" s="20"/>
    </row>
    <row r="15" spans="1:22" ht="55.5" customHeight="1" x14ac:dyDescent="0.55000000000000004">
      <c r="A15" s="361" t="s">
        <v>24</v>
      </c>
      <c r="B15" s="361"/>
      <c r="C15" s="361"/>
      <c r="D15" s="361"/>
      <c r="E15" s="361"/>
      <c r="F15" s="361"/>
      <c r="G15" s="361"/>
      <c r="H15" s="361"/>
      <c r="I15" s="361"/>
      <c r="J15" s="361"/>
      <c r="K15" s="361"/>
      <c r="L15" s="361"/>
      <c r="M15" s="361"/>
      <c r="N15" s="361"/>
      <c r="O15" s="361"/>
      <c r="P15" s="361"/>
      <c r="Q15" s="361"/>
      <c r="R15" s="361"/>
      <c r="S15" s="361"/>
      <c r="T15" s="361"/>
      <c r="U15" s="361"/>
    </row>
    <row r="16" spans="1:22" ht="18.649999999999999" customHeight="1" x14ac:dyDescent="0.55000000000000004">
      <c r="A16" s="37"/>
      <c r="B16" s="37"/>
      <c r="C16" s="37"/>
      <c r="D16" s="37"/>
      <c r="E16" s="37"/>
      <c r="F16" s="37"/>
      <c r="G16" s="37"/>
      <c r="H16" s="37"/>
      <c r="I16" s="37"/>
      <c r="J16" s="37"/>
      <c r="K16" s="37"/>
      <c r="L16" s="37"/>
      <c r="M16" s="37"/>
      <c r="N16" s="37"/>
      <c r="O16" s="37"/>
      <c r="P16" s="38"/>
      <c r="Q16" s="20"/>
      <c r="R16" s="20"/>
      <c r="S16" s="20"/>
      <c r="T16" s="20"/>
      <c r="U16" s="20"/>
    </row>
    <row r="17" spans="1:24" ht="19" x14ac:dyDescent="0.55000000000000004">
      <c r="A17" s="53" t="s">
        <v>25</v>
      </c>
      <c r="B17" s="37"/>
      <c r="C17" s="37"/>
      <c r="D17" s="20"/>
      <c r="E17" s="54" t="s">
        <v>1</v>
      </c>
      <c r="F17" s="55">
        <f>G4</f>
        <v>7</v>
      </c>
      <c r="G17" s="37" t="s">
        <v>19</v>
      </c>
      <c r="H17" s="67">
        <v>4</v>
      </c>
      <c r="I17" s="37" t="s">
        <v>3</v>
      </c>
      <c r="J17" s="67">
        <v>1</v>
      </c>
      <c r="K17" s="37" t="s">
        <v>26</v>
      </c>
      <c r="L17" s="37" t="s">
        <v>1</v>
      </c>
      <c r="M17" s="55">
        <f>G4</f>
        <v>7</v>
      </c>
      <c r="N17" s="37" t="s">
        <v>19</v>
      </c>
      <c r="O17" s="67">
        <v>3</v>
      </c>
      <c r="P17" s="37" t="s">
        <v>3</v>
      </c>
      <c r="Q17" s="67">
        <v>31</v>
      </c>
      <c r="R17" s="37" t="s">
        <v>27</v>
      </c>
      <c r="S17" s="20"/>
      <c r="T17" s="20"/>
      <c r="U17" s="20"/>
    </row>
    <row r="18" spans="1:24" x14ac:dyDescent="0.55000000000000004">
      <c r="A18" s="53"/>
      <c r="B18" s="37"/>
      <c r="C18" s="37"/>
      <c r="E18" s="37"/>
      <c r="F18" s="37"/>
      <c r="G18" s="37"/>
      <c r="H18" s="37"/>
      <c r="I18" s="37"/>
      <c r="J18" s="37"/>
      <c r="K18" s="37"/>
      <c r="L18" s="37"/>
      <c r="M18" s="37"/>
      <c r="N18" s="37"/>
      <c r="O18" s="37"/>
      <c r="P18" s="37"/>
      <c r="Q18" s="37"/>
      <c r="R18" s="37"/>
      <c r="S18" s="20"/>
      <c r="T18" s="20"/>
      <c r="U18" s="20"/>
    </row>
    <row r="19" spans="1:24" ht="19" x14ac:dyDescent="0.55000000000000004">
      <c r="A19" s="53" t="s">
        <v>28</v>
      </c>
      <c r="B19" s="37"/>
      <c r="C19" s="37"/>
      <c r="D19" s="37"/>
      <c r="E19" s="54" t="s">
        <v>29</v>
      </c>
      <c r="F19" s="67">
        <v>5</v>
      </c>
      <c r="G19" s="38" t="s">
        <v>4</v>
      </c>
      <c r="H19" s="38"/>
      <c r="I19" s="38"/>
      <c r="J19" s="38"/>
      <c r="K19" s="38"/>
      <c r="L19" s="38"/>
      <c r="M19" s="38"/>
      <c r="N19" s="38"/>
      <c r="O19" s="38"/>
      <c r="P19" s="38"/>
      <c r="Q19" s="20"/>
      <c r="R19" s="20"/>
      <c r="S19" s="20"/>
      <c r="T19" s="20"/>
      <c r="U19" s="20"/>
    </row>
    <row r="20" spans="1:24" x14ac:dyDescent="0.55000000000000004">
      <c r="A20" s="53"/>
      <c r="B20" s="37"/>
      <c r="C20" s="37"/>
      <c r="D20" s="37"/>
      <c r="E20" s="37"/>
      <c r="F20" s="37"/>
      <c r="G20" s="38"/>
      <c r="H20" s="38"/>
      <c r="I20" s="38"/>
      <c r="J20" s="38"/>
      <c r="K20" s="38"/>
      <c r="L20" s="38"/>
      <c r="M20" s="38"/>
      <c r="N20" s="38"/>
      <c r="O20" s="38"/>
      <c r="P20" s="38"/>
      <c r="Q20" s="20"/>
      <c r="R20" s="48"/>
      <c r="S20" s="20"/>
      <c r="T20" s="20"/>
      <c r="U20" s="20"/>
    </row>
    <row r="21" spans="1:24" ht="28" customHeight="1" x14ac:dyDescent="0.55000000000000004">
      <c r="A21" s="52" t="s">
        <v>30</v>
      </c>
      <c r="B21" s="50"/>
      <c r="C21" s="50"/>
      <c r="D21" s="50"/>
      <c r="E21" s="53" t="s">
        <v>31</v>
      </c>
      <c r="F21" s="67">
        <v>10</v>
      </c>
      <c r="G21" s="50" t="s">
        <v>32</v>
      </c>
      <c r="H21" s="68" t="s">
        <v>61</v>
      </c>
      <c r="I21" s="57" t="s">
        <v>34</v>
      </c>
      <c r="J21" s="38"/>
      <c r="K21" s="69">
        <v>15</v>
      </c>
      <c r="L21" s="38" t="s">
        <v>32</v>
      </c>
      <c r="M21" s="68" t="s">
        <v>61</v>
      </c>
      <c r="N21" s="38"/>
      <c r="O21" s="38" t="s">
        <v>35</v>
      </c>
      <c r="P21" s="38"/>
      <c r="Q21" s="20"/>
      <c r="R21" s="69">
        <v>5</v>
      </c>
      <c r="S21" s="20" t="s">
        <v>36</v>
      </c>
      <c r="T21" s="68" t="s">
        <v>61</v>
      </c>
      <c r="U21" s="20" t="s">
        <v>37</v>
      </c>
    </row>
    <row r="22" spans="1:24" ht="28" customHeight="1" x14ac:dyDescent="0.55000000000000004">
      <c r="A22" s="52"/>
      <c r="B22" s="50"/>
      <c r="C22" s="50"/>
      <c r="D22" s="50"/>
      <c r="E22" s="52"/>
      <c r="F22" s="50"/>
      <c r="G22" s="50"/>
      <c r="H22" s="38"/>
      <c r="I22" s="57"/>
      <c r="J22" s="38"/>
      <c r="K22" s="38"/>
      <c r="L22" s="38"/>
      <c r="M22" s="38"/>
      <c r="N22" s="38"/>
      <c r="O22" s="38"/>
      <c r="P22" s="38"/>
      <c r="Q22" s="20"/>
      <c r="R22" s="20"/>
      <c r="S22" s="20"/>
      <c r="T22" s="20"/>
      <c r="U22" s="20"/>
    </row>
    <row r="23" spans="1:24" ht="20.149999999999999" customHeight="1" x14ac:dyDescent="0.65">
      <c r="A23" s="53" t="s">
        <v>38</v>
      </c>
      <c r="B23" s="54"/>
      <c r="C23" s="54"/>
      <c r="D23" s="54"/>
      <c r="E23" s="37">
        <f>H23+K23+O23</f>
        <v>8</v>
      </c>
      <c r="F23" s="53" t="s">
        <v>39</v>
      </c>
      <c r="G23" s="54"/>
      <c r="H23" s="70">
        <v>3</v>
      </c>
      <c r="I23" s="38" t="s">
        <v>40</v>
      </c>
      <c r="J23" s="38"/>
      <c r="K23" s="70">
        <v>5</v>
      </c>
      <c r="L23" s="48" t="s">
        <v>41</v>
      </c>
      <c r="M23" s="38"/>
      <c r="N23" s="38"/>
      <c r="O23" s="70"/>
      <c r="P23" s="38"/>
      <c r="Q23" s="20"/>
      <c r="R23" s="20"/>
      <c r="S23" s="20"/>
      <c r="T23" s="20"/>
      <c r="U23" s="20"/>
    </row>
    <row r="24" spans="1:24" ht="20.149999999999999" customHeight="1" x14ac:dyDescent="0.55000000000000004">
      <c r="A24" s="53"/>
      <c r="B24" s="54"/>
      <c r="C24" s="54"/>
      <c r="D24" s="54"/>
      <c r="E24" s="54"/>
      <c r="F24" s="53"/>
      <c r="G24" s="54"/>
      <c r="H24" s="38"/>
      <c r="I24" s="38"/>
      <c r="J24" s="38"/>
      <c r="K24" s="38"/>
      <c r="L24" s="38"/>
      <c r="M24" s="38"/>
      <c r="N24" s="38"/>
      <c r="O24" s="38"/>
      <c r="P24" s="38"/>
      <c r="Q24" s="20"/>
      <c r="R24" s="20"/>
      <c r="S24" s="20"/>
      <c r="T24" s="20"/>
      <c r="U24" s="20"/>
    </row>
    <row r="25" spans="1:24" s="59" customFormat="1" ht="19" customHeight="1" x14ac:dyDescent="0.2">
      <c r="A25" s="48" t="s">
        <v>42</v>
      </c>
      <c r="B25" s="58"/>
      <c r="C25" s="48"/>
      <c r="D25" s="48"/>
      <c r="E25" s="48"/>
      <c r="F25" s="48"/>
      <c r="G25" s="48"/>
      <c r="H25" s="48"/>
      <c r="I25" s="48"/>
      <c r="J25" s="48"/>
      <c r="K25" s="48"/>
      <c r="L25" s="48"/>
      <c r="M25" s="48"/>
      <c r="N25" s="48"/>
      <c r="O25" s="48"/>
      <c r="P25" s="48"/>
      <c r="Q25" s="48"/>
      <c r="R25" s="48"/>
      <c r="S25" s="48"/>
      <c r="T25" s="48"/>
      <c r="U25" s="48"/>
    </row>
    <row r="26" spans="1:24" s="59" customFormat="1" ht="19" customHeight="1" x14ac:dyDescent="0.2">
      <c r="A26" s="48"/>
      <c r="B26" s="362"/>
      <c r="C26" s="362"/>
      <c r="D26" s="362"/>
      <c r="E26" s="363" t="s">
        <v>43</v>
      </c>
      <c r="F26" s="363"/>
      <c r="G26" s="363"/>
      <c r="H26" s="363"/>
      <c r="I26" s="362" t="s">
        <v>44</v>
      </c>
      <c r="J26" s="363"/>
      <c r="K26" s="363"/>
      <c r="L26" s="363"/>
      <c r="M26" s="362" t="s">
        <v>45</v>
      </c>
      <c r="N26" s="363"/>
      <c r="O26" s="363"/>
      <c r="P26" s="363"/>
      <c r="Q26" s="362" t="s">
        <v>46</v>
      </c>
      <c r="R26" s="362"/>
      <c r="S26" s="362"/>
      <c r="T26" s="362"/>
      <c r="U26" s="60"/>
      <c r="V26" s="61" t="s">
        <v>47</v>
      </c>
    </row>
    <row r="27" spans="1:24" ht="21" customHeight="1" x14ac:dyDescent="0.55000000000000004">
      <c r="A27" s="48"/>
      <c r="B27" s="366" t="s">
        <v>48</v>
      </c>
      <c r="C27" s="366"/>
      <c r="D27" s="366"/>
      <c r="E27" s="367">
        <f>'1-⑱記入例'!F8</f>
        <v>13892500</v>
      </c>
      <c r="F27" s="367"/>
      <c r="G27" s="367"/>
      <c r="H27" s="62" t="s">
        <v>49</v>
      </c>
      <c r="I27" s="367">
        <f>'1-⑱記入例'!F22</f>
        <v>0</v>
      </c>
      <c r="J27" s="367"/>
      <c r="K27" s="367"/>
      <c r="L27" s="63" t="s">
        <v>50</v>
      </c>
      <c r="M27" s="367">
        <v>500000</v>
      </c>
      <c r="N27" s="367"/>
      <c r="O27" s="367"/>
      <c r="P27" s="63" t="s">
        <v>50</v>
      </c>
      <c r="Q27" s="357">
        <f>SUM(E27,I27,M27)</f>
        <v>14392500</v>
      </c>
      <c r="R27" s="357"/>
      <c r="S27" s="357"/>
      <c r="T27" s="63" t="s">
        <v>50</v>
      </c>
      <c r="U27" s="60"/>
    </row>
    <row r="28" spans="1:24" ht="28" customHeight="1" x14ac:dyDescent="0.55000000000000004">
      <c r="A28" s="48"/>
      <c r="B28" s="366" t="s">
        <v>51</v>
      </c>
      <c r="C28" s="366"/>
      <c r="D28" s="366"/>
      <c r="E28" s="367">
        <v>13115010</v>
      </c>
      <c r="F28" s="367"/>
      <c r="G28" s="367"/>
      <c r="H28" s="62" t="s">
        <v>49</v>
      </c>
      <c r="I28" s="367">
        <f>'1-⑱記入例'!F57</f>
        <v>0</v>
      </c>
      <c r="J28" s="367"/>
      <c r="K28" s="367"/>
      <c r="L28" s="63" t="s">
        <v>50</v>
      </c>
      <c r="M28" s="367">
        <v>600000</v>
      </c>
      <c r="N28" s="367"/>
      <c r="O28" s="367"/>
      <c r="P28" s="63" t="s">
        <v>50</v>
      </c>
      <c r="Q28" s="357">
        <f>SUM(E28,I28,M28)</f>
        <v>13715010</v>
      </c>
      <c r="R28" s="357"/>
      <c r="S28" s="357"/>
      <c r="T28" s="63" t="s">
        <v>50</v>
      </c>
      <c r="U28" s="48"/>
    </row>
    <row r="29" spans="1:24" ht="20.149999999999999" customHeight="1" x14ac:dyDescent="0.55000000000000004">
      <c r="A29" s="48"/>
      <c r="B29" s="366" t="s">
        <v>52</v>
      </c>
      <c r="C29" s="366"/>
      <c r="D29" s="366"/>
      <c r="E29" s="368">
        <f>E27-E28</f>
        <v>777490</v>
      </c>
      <c r="F29" s="368"/>
      <c r="G29" s="368"/>
      <c r="H29" s="62" t="s">
        <v>49</v>
      </c>
      <c r="I29" s="368">
        <f>I27-I28</f>
        <v>0</v>
      </c>
      <c r="J29" s="368"/>
      <c r="K29" s="368"/>
      <c r="L29" s="63" t="s">
        <v>50</v>
      </c>
      <c r="M29" s="368">
        <f>M27-M28</f>
        <v>-100000</v>
      </c>
      <c r="N29" s="368"/>
      <c r="O29" s="368"/>
      <c r="P29" s="63" t="s">
        <v>50</v>
      </c>
      <c r="Q29" s="364">
        <f>Q27-Q28</f>
        <v>677490</v>
      </c>
      <c r="R29" s="364"/>
      <c r="S29" s="364"/>
      <c r="T29" s="63" t="s">
        <v>50</v>
      </c>
      <c r="U29" s="64"/>
    </row>
    <row r="30" spans="1:24" ht="48.65" customHeight="1" x14ac:dyDescent="0.55000000000000004">
      <c r="A30" s="48" t="s">
        <v>53</v>
      </c>
      <c r="B30" s="58"/>
      <c r="C30" s="48"/>
      <c r="D30" s="48"/>
      <c r="E30" s="48"/>
      <c r="F30" s="48"/>
      <c r="G30" s="48"/>
      <c r="H30" s="48"/>
      <c r="I30" s="48"/>
      <c r="J30" s="48"/>
      <c r="K30" s="48"/>
      <c r="L30" s="48"/>
      <c r="M30" s="48"/>
      <c r="N30" s="48"/>
      <c r="O30" s="48"/>
      <c r="P30" s="48"/>
      <c r="Q30" s="48"/>
      <c r="R30" s="48"/>
      <c r="S30" s="48"/>
      <c r="T30" s="48"/>
      <c r="U30" s="48"/>
    </row>
    <row r="31" spans="1:24" ht="28" customHeight="1" x14ac:dyDescent="0.55000000000000004">
      <c r="A31" s="48"/>
      <c r="B31" s="365" t="s">
        <v>54</v>
      </c>
      <c r="C31" s="365"/>
      <c r="D31" s="365"/>
      <c r="E31" s="365"/>
      <c r="F31" s="365"/>
      <c r="G31" s="48"/>
      <c r="H31" s="48"/>
      <c r="I31" s="48"/>
      <c r="J31" s="48"/>
      <c r="K31" s="48"/>
      <c r="L31" s="48"/>
      <c r="M31" s="48"/>
      <c r="N31" s="48"/>
      <c r="O31" s="48"/>
      <c r="P31" s="48"/>
      <c r="Q31" s="48"/>
      <c r="R31" s="48"/>
      <c r="S31" s="48"/>
      <c r="T31" s="48"/>
      <c r="U31" s="48"/>
      <c r="V31" s="20"/>
      <c r="W31" s="20"/>
    </row>
    <row r="32" spans="1:24" ht="25" customHeight="1" x14ac:dyDescent="0.55000000000000004">
      <c r="V32" s="20"/>
      <c r="W32" s="20"/>
      <c r="X32" s="20"/>
    </row>
    <row r="33" spans="22:24" ht="25" customHeight="1" x14ac:dyDescent="0.55000000000000004">
      <c r="V33" s="20"/>
      <c r="W33" s="20"/>
      <c r="X33" s="20"/>
    </row>
    <row r="34" spans="22:24" ht="25" customHeight="1" x14ac:dyDescent="0.55000000000000004">
      <c r="V34" s="20"/>
      <c r="W34" s="20"/>
      <c r="X34" s="20"/>
    </row>
    <row r="35" spans="22:24" ht="25" customHeight="1" x14ac:dyDescent="0.55000000000000004">
      <c r="V35" s="20"/>
      <c r="W35" s="20"/>
      <c r="X35" s="20"/>
    </row>
    <row r="36" spans="22:24" ht="25" customHeight="1" x14ac:dyDescent="0.55000000000000004">
      <c r="V36" s="20"/>
      <c r="W36" s="20"/>
      <c r="X36" s="20"/>
    </row>
    <row r="37" spans="22:24" ht="25" customHeight="1" x14ac:dyDescent="0.55000000000000004">
      <c r="V37" s="20"/>
      <c r="W37" s="20"/>
      <c r="X37" s="20"/>
    </row>
    <row r="38" spans="22:24" ht="25" customHeight="1" x14ac:dyDescent="0.55000000000000004">
      <c r="V38" s="20"/>
      <c r="W38" s="20"/>
      <c r="X38" s="20"/>
    </row>
    <row r="39" spans="22:24" ht="25" customHeight="1" x14ac:dyDescent="0.55000000000000004">
      <c r="V39" s="20"/>
      <c r="W39" s="20"/>
      <c r="X39" s="20"/>
    </row>
    <row r="40" spans="22:24" ht="25" customHeight="1" x14ac:dyDescent="0.55000000000000004">
      <c r="V40" s="20"/>
      <c r="W40" s="20"/>
      <c r="X40" s="20"/>
    </row>
    <row r="41" spans="22:24" ht="25" customHeight="1" x14ac:dyDescent="0.55000000000000004"/>
    <row r="42" spans="22:24" ht="25" customHeight="1" x14ac:dyDescent="0.55000000000000004"/>
    <row r="43" spans="22:24" ht="25" customHeight="1" x14ac:dyDescent="0.55000000000000004"/>
    <row r="44" spans="22:24" ht="45.65" customHeight="1" x14ac:dyDescent="0.55000000000000004"/>
    <row r="45" spans="22:24" ht="37" customHeight="1" x14ac:dyDescent="0.55000000000000004"/>
  </sheetData>
  <sheetProtection insertRows="0"/>
  <mergeCells count="24">
    <mergeCell ref="Q29:S29"/>
    <mergeCell ref="B31:F31"/>
    <mergeCell ref="B27:D27"/>
    <mergeCell ref="E27:G27"/>
    <mergeCell ref="I27:K27"/>
    <mergeCell ref="M27:O27"/>
    <mergeCell ref="B29:D29"/>
    <mergeCell ref="E29:G29"/>
    <mergeCell ref="I29:K29"/>
    <mergeCell ref="M29:O29"/>
    <mergeCell ref="Q27:S27"/>
    <mergeCell ref="B28:D28"/>
    <mergeCell ref="E28:G28"/>
    <mergeCell ref="I28:K28"/>
    <mergeCell ref="M28:O28"/>
    <mergeCell ref="Q28:S28"/>
    <mergeCell ref="A1:E1"/>
    <mergeCell ref="A7:E7"/>
    <mergeCell ref="A15:U15"/>
    <mergeCell ref="B26:D26"/>
    <mergeCell ref="E26:H26"/>
    <mergeCell ref="I26:L26"/>
    <mergeCell ref="M26:P26"/>
    <mergeCell ref="Q26:T26"/>
  </mergeCells>
  <phoneticPr fontId="1"/>
  <conditionalFormatting sqref="Q7:Q10 C13 E13 G13 I13 K13 F17 H17 J17 M17 O17 Q17 F19 F21 H21 K21 M21 R21 T21 H23 K23">
    <cfRule type="containsBlanks" dxfId="7" priority="8">
      <formula>LEN(TRIM(C7))=0</formula>
    </cfRule>
  </conditionalFormatting>
  <conditionalFormatting sqref="R11">
    <cfRule type="containsBlanks" dxfId="6" priority="7">
      <formula>LEN(TRIM(R11))=0</formula>
    </cfRule>
  </conditionalFormatting>
  <conditionalFormatting sqref="Q11">
    <cfRule type="containsBlanks" dxfId="5" priority="2">
      <formula>LEN(TRIM(Q11))=0</formula>
    </cfRule>
    <cfRule type="containsText" dxfId="4" priority="6" operator="containsText" text="▼選択肢">
      <formula>NOT(ISERROR(SEARCH("▼選択肢",Q11)))</formula>
    </cfRule>
  </conditionalFormatting>
  <conditionalFormatting sqref="H21 M21 T21">
    <cfRule type="containsBlanks" dxfId="3" priority="3">
      <formula>LEN(TRIM(H21))=0</formula>
    </cfRule>
    <cfRule type="containsText" dxfId="2" priority="4" operator="containsText" text="▼選択">
      <formula>NOT(ISERROR(SEARCH("▼選択",H21)))</formula>
    </cfRule>
  </conditionalFormatting>
  <conditionalFormatting sqref="G4">
    <cfRule type="containsBlanks" dxfId="1" priority="1">
      <formula>LEN(TRIM(G4))=0</formula>
    </cfRule>
  </conditionalFormatting>
  <dataValidations count="5">
    <dataValidation type="whole" allowBlank="1" showInputMessage="1" showErrorMessage="1" sqref="O1 Q1 S1" xr:uid="{B07A1900-4F5D-40D0-8509-5CA4FAA8F05F}">
      <formula1>0</formula1>
      <formula2>1000000</formula2>
    </dataValidation>
    <dataValidation type="whole" allowBlank="1" showInputMessage="1" showErrorMessage="1" sqref="E4 C13 E13 G13 K13 H17 J17 O17 Q17 F19 F21 K21 R21 H23 K23 O23 G4" xr:uid="{7CAC0E21-3890-49FD-89AB-A210C21A9257}">
      <formula1>0</formula1>
      <formula2>1E+24</formula2>
    </dataValidation>
    <dataValidation type="list" allowBlank="1" showInputMessage="1" showErrorMessage="1" sqref="H21 M21 T21" xr:uid="{CE7F7358-B614-4A0C-A323-601C025AC7EA}">
      <formula1>"▼選択,’00,’05,’10,’15,’20,’25,’30,’35,’40,’45,’50,’55"</formula1>
    </dataValidation>
    <dataValidation type="list" allowBlank="1" showInputMessage="1" showErrorMessage="1" sqref="Q11" xr:uid="{0F976595-5B38-4C6E-B0B2-8EC5A72A2F40}">
      <formula1>"▼選択肢,代表理事,代表,理事長,理事,会長,委員長"</formula1>
    </dataValidation>
    <dataValidation allowBlank="1" showInputMessage="1" showErrorMessage="1" prompt="収支報告書の_x000a_「支出計（３）」から_x000a_「開設準備経費とレスパイト準備費（A＋B）」_x000a_を引いた金額をご記入ください。_x000a_" sqref="E28:G28" xr:uid="{6A2ADAAF-6E88-446D-B00A-90AC22A9E321}"/>
  </dataValidations>
  <pageMargins left="0.7" right="0.7" top="0.75" bottom="0.75" header="0.3" footer="0.3"/>
  <pageSetup paperSize="9"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F41EB0-2BFF-4658-B11C-FC79CA6B3864}">
  <sheetPr>
    <tabColor theme="0" tint="-0.14999847407452621"/>
    <pageSetUpPr fitToPage="1"/>
  </sheetPr>
  <dimension ref="A1:J70"/>
  <sheetViews>
    <sheetView view="pageBreakPreview" zoomScale="80" zoomScaleNormal="85" zoomScaleSheetLayoutView="80" workbookViewId="0">
      <selection activeCell="F69" sqref="F69"/>
    </sheetView>
  </sheetViews>
  <sheetFormatPr defaultColWidth="9" defaultRowHeight="17.5" x14ac:dyDescent="0.55000000000000004"/>
  <cols>
    <col min="1" max="4" width="3.58203125" style="238" customWidth="1"/>
    <col min="5" max="5" width="26.5" style="238" customWidth="1"/>
    <col min="6" max="6" width="27.58203125" style="238" customWidth="1"/>
    <col min="7" max="7" width="39.33203125" style="342" customWidth="1"/>
    <col min="8" max="8" width="1.5" style="342" customWidth="1"/>
    <col min="9" max="9" width="21.58203125" style="238" bestFit="1" customWidth="1"/>
    <col min="10" max="10" width="10.08203125" style="238" bestFit="1" customWidth="1"/>
    <col min="11" max="16384" width="9" style="238"/>
  </cols>
  <sheetData>
    <row r="1" spans="1:10" ht="14.25" customHeight="1" x14ac:dyDescent="0.55000000000000004">
      <c r="A1" s="236"/>
      <c r="B1" s="236"/>
      <c r="C1" s="236"/>
      <c r="D1" s="236"/>
      <c r="E1" s="236"/>
      <c r="F1" s="236"/>
      <c r="G1" s="237" t="s">
        <v>133</v>
      </c>
      <c r="H1" s="237"/>
      <c r="I1" s="236"/>
    </row>
    <row r="2" spans="1:10" ht="22.5" x14ac:dyDescent="0.55000000000000004">
      <c r="A2" s="239" t="s">
        <v>62</v>
      </c>
      <c r="B2" s="239"/>
      <c r="C2" s="239"/>
      <c r="D2" s="239"/>
      <c r="E2" s="239"/>
      <c r="F2" s="239"/>
      <c r="G2" s="239"/>
      <c r="H2" s="240"/>
      <c r="I2" s="236"/>
    </row>
    <row r="3" spans="1:10" x14ac:dyDescent="0.55000000000000004">
      <c r="A3" s="236"/>
      <c r="B3" s="236"/>
      <c r="C3" s="236"/>
      <c r="D3" s="236"/>
      <c r="E3" s="236"/>
      <c r="F3" s="236"/>
      <c r="G3" s="241"/>
      <c r="H3" s="241"/>
      <c r="I3" s="236"/>
    </row>
    <row r="4" spans="1:10" ht="18" customHeight="1" x14ac:dyDescent="0.55000000000000004">
      <c r="A4" s="236"/>
      <c r="B4" s="236"/>
      <c r="C4" s="236"/>
      <c r="D4" s="236"/>
      <c r="E4" s="236"/>
      <c r="F4" s="242" t="s">
        <v>63</v>
      </c>
      <c r="G4" s="243">
        <f>'1-⑯実績報告書'!Q7</f>
        <v>0</v>
      </c>
      <c r="H4" s="244"/>
      <c r="I4" s="245" t="s">
        <v>64</v>
      </c>
    </row>
    <row r="5" spans="1:10" ht="18" customHeight="1" x14ac:dyDescent="0.55000000000000004">
      <c r="A5" s="236" t="s">
        <v>65</v>
      </c>
      <c r="B5" s="236"/>
      <c r="C5" s="236"/>
      <c r="D5" s="236"/>
      <c r="E5" s="236"/>
      <c r="F5" s="236"/>
      <c r="G5" s="246" t="s">
        <v>66</v>
      </c>
      <c r="H5" s="237"/>
      <c r="I5" s="236"/>
    </row>
    <row r="6" spans="1:10" ht="18" customHeight="1" x14ac:dyDescent="0.55000000000000004">
      <c r="A6" s="369" t="s">
        <v>67</v>
      </c>
      <c r="B6" s="370"/>
      <c r="C6" s="370"/>
      <c r="D6" s="370"/>
      <c r="E6" s="371"/>
      <c r="F6" s="247" t="s">
        <v>68</v>
      </c>
      <c r="G6" s="248" t="s">
        <v>69</v>
      </c>
      <c r="H6" s="244"/>
      <c r="I6" s="236"/>
    </row>
    <row r="7" spans="1:10" ht="18" customHeight="1" x14ac:dyDescent="0.55000000000000004">
      <c r="A7" s="372" t="s">
        <v>70</v>
      </c>
      <c r="B7" s="249" t="s">
        <v>71</v>
      </c>
      <c r="C7" s="250"/>
      <c r="D7" s="250"/>
      <c r="E7" s="251"/>
      <c r="F7" s="252">
        <f>F8+F19</f>
        <v>0</v>
      </c>
      <c r="G7" s="248"/>
      <c r="H7" s="244"/>
      <c r="I7" s="236" t="s">
        <v>72</v>
      </c>
    </row>
    <row r="8" spans="1:10" ht="18" customHeight="1" x14ac:dyDescent="0.55000000000000004">
      <c r="A8" s="373"/>
      <c r="B8" s="253"/>
      <c r="C8" s="254" t="s">
        <v>73</v>
      </c>
      <c r="D8" s="255"/>
      <c r="E8" s="255"/>
      <c r="F8" s="256">
        <f>SUM(F9:F18)</f>
        <v>0</v>
      </c>
      <c r="G8" s="257"/>
      <c r="H8" s="244"/>
      <c r="I8" s="236" t="s">
        <v>72</v>
      </c>
    </row>
    <row r="9" spans="1:10" ht="18" customHeight="1" x14ac:dyDescent="0.55000000000000004">
      <c r="A9" s="373"/>
      <c r="B9" s="253"/>
      <c r="C9" s="258"/>
      <c r="D9" s="374" t="s">
        <v>74</v>
      </c>
      <c r="E9" s="375"/>
      <c r="F9" s="165"/>
      <c r="G9" s="86"/>
      <c r="H9" s="241"/>
      <c r="I9" s="236"/>
    </row>
    <row r="10" spans="1:10" ht="18" customHeight="1" x14ac:dyDescent="0.55000000000000004">
      <c r="A10" s="373"/>
      <c r="B10" s="253"/>
      <c r="C10" s="258"/>
      <c r="D10" s="376" t="s">
        <v>75</v>
      </c>
      <c r="E10" s="377"/>
      <c r="F10" s="166"/>
      <c r="G10" s="343"/>
      <c r="H10" s="241"/>
      <c r="I10" s="236"/>
    </row>
    <row r="11" spans="1:10" ht="18" customHeight="1" x14ac:dyDescent="0.55000000000000004">
      <c r="A11" s="373"/>
      <c r="B11" s="253"/>
      <c r="C11" s="258"/>
      <c r="D11" s="378" t="s">
        <v>76</v>
      </c>
      <c r="E11" s="379"/>
      <c r="F11" s="167"/>
      <c r="G11" s="87"/>
      <c r="H11" s="241"/>
      <c r="I11" s="236"/>
    </row>
    <row r="12" spans="1:10" ht="18" customHeight="1" x14ac:dyDescent="0.55000000000000004">
      <c r="A12" s="373"/>
      <c r="B12" s="253"/>
      <c r="C12" s="258"/>
      <c r="D12" s="378" t="s">
        <v>77</v>
      </c>
      <c r="E12" s="379"/>
      <c r="F12" s="168"/>
      <c r="G12" s="87"/>
      <c r="H12" s="241"/>
      <c r="I12" s="236"/>
      <c r="J12" s="259"/>
    </row>
    <row r="13" spans="1:10" ht="18" customHeight="1" x14ac:dyDescent="0.55000000000000004">
      <c r="A13" s="373"/>
      <c r="B13" s="253"/>
      <c r="C13" s="258"/>
      <c r="D13" s="378" t="s">
        <v>78</v>
      </c>
      <c r="E13" s="379"/>
      <c r="F13" s="169"/>
      <c r="G13" s="87"/>
      <c r="H13" s="241"/>
      <c r="I13" s="236"/>
      <c r="J13" s="259"/>
    </row>
    <row r="14" spans="1:10" ht="18" customHeight="1" x14ac:dyDescent="0.55000000000000004">
      <c r="A14" s="373"/>
      <c r="B14" s="253"/>
      <c r="C14" s="258"/>
      <c r="D14" s="378" t="s">
        <v>79</v>
      </c>
      <c r="E14" s="379"/>
      <c r="F14" s="170"/>
      <c r="G14" s="87"/>
      <c r="H14" s="241"/>
      <c r="I14" s="236"/>
      <c r="J14" s="259"/>
    </row>
    <row r="15" spans="1:10" ht="18" customHeight="1" x14ac:dyDescent="0.55000000000000004">
      <c r="A15" s="373"/>
      <c r="B15" s="253"/>
      <c r="C15" s="258"/>
      <c r="D15" s="378" t="s">
        <v>80</v>
      </c>
      <c r="E15" s="379"/>
      <c r="F15" s="170"/>
      <c r="G15" s="87"/>
      <c r="H15" s="241"/>
      <c r="I15" s="236"/>
      <c r="J15" s="259"/>
    </row>
    <row r="16" spans="1:10" ht="18" customHeight="1" x14ac:dyDescent="0.55000000000000004">
      <c r="A16" s="373"/>
      <c r="B16" s="253"/>
      <c r="C16" s="258"/>
      <c r="D16" s="378" t="s">
        <v>81</v>
      </c>
      <c r="E16" s="379"/>
      <c r="F16" s="170"/>
      <c r="G16" s="87"/>
      <c r="H16" s="241"/>
      <c r="I16" s="236"/>
      <c r="J16" s="259"/>
    </row>
    <row r="17" spans="1:9" ht="18" customHeight="1" x14ac:dyDescent="0.55000000000000004">
      <c r="A17" s="373"/>
      <c r="B17" s="253"/>
      <c r="C17" s="258"/>
      <c r="D17" s="378" t="s">
        <v>82</v>
      </c>
      <c r="E17" s="379"/>
      <c r="F17" s="170"/>
      <c r="G17" s="87"/>
      <c r="H17" s="241"/>
      <c r="I17" s="236"/>
    </row>
    <row r="18" spans="1:9" ht="18" customHeight="1" x14ac:dyDescent="0.55000000000000004">
      <c r="A18" s="373"/>
      <c r="B18" s="253"/>
      <c r="C18" s="258"/>
      <c r="D18" s="385" t="s">
        <v>83</v>
      </c>
      <c r="E18" s="386"/>
      <c r="F18" s="170"/>
      <c r="G18" s="91"/>
      <c r="H18" s="241"/>
      <c r="I18" s="236"/>
    </row>
    <row r="19" spans="1:9" ht="18" customHeight="1" x14ac:dyDescent="0.55000000000000004">
      <c r="A19" s="373"/>
      <c r="B19" s="253"/>
      <c r="C19" s="260" t="s">
        <v>84</v>
      </c>
      <c r="D19" s="261"/>
      <c r="E19" s="262"/>
      <c r="F19" s="256">
        <f>F20 +F24</f>
        <v>0</v>
      </c>
      <c r="G19" s="263"/>
      <c r="H19" s="241"/>
      <c r="I19" s="236" t="s">
        <v>72</v>
      </c>
    </row>
    <row r="20" spans="1:9" ht="18" customHeight="1" x14ac:dyDescent="0.55000000000000004">
      <c r="A20" s="373"/>
      <c r="B20" s="253"/>
      <c r="C20" s="264"/>
      <c r="D20" s="387" t="s">
        <v>85</v>
      </c>
      <c r="E20" s="388"/>
      <c r="F20" s="265">
        <f>SUM(F21:F23)</f>
        <v>0</v>
      </c>
      <c r="G20" s="263"/>
      <c r="H20" s="241"/>
      <c r="I20" s="236" t="s">
        <v>72</v>
      </c>
    </row>
    <row r="21" spans="1:9" ht="18" customHeight="1" x14ac:dyDescent="0.55000000000000004">
      <c r="A21" s="373"/>
      <c r="B21" s="253"/>
      <c r="C21" s="264"/>
      <c r="D21" s="266"/>
      <c r="E21" s="267" t="s">
        <v>86</v>
      </c>
      <c r="F21" s="7"/>
      <c r="G21" s="86"/>
      <c r="H21" s="241"/>
      <c r="I21" s="236"/>
    </row>
    <row r="22" spans="1:9" ht="18" customHeight="1" x14ac:dyDescent="0.55000000000000004">
      <c r="A22" s="373"/>
      <c r="B22" s="253"/>
      <c r="C22" s="264"/>
      <c r="D22" s="266"/>
      <c r="E22" s="268" t="s">
        <v>87</v>
      </c>
      <c r="F22" s="171"/>
      <c r="G22" s="172"/>
      <c r="H22" s="241"/>
      <c r="I22" s="236"/>
    </row>
    <row r="23" spans="1:9" ht="18" customHeight="1" x14ac:dyDescent="0.55000000000000004">
      <c r="A23" s="373"/>
      <c r="B23" s="253"/>
      <c r="C23" s="264"/>
      <c r="D23" s="266"/>
      <c r="E23" s="269" t="s">
        <v>88</v>
      </c>
      <c r="F23" s="8"/>
      <c r="G23" s="88"/>
      <c r="H23" s="241"/>
      <c r="I23" s="236"/>
    </row>
    <row r="24" spans="1:9" ht="18" customHeight="1" x14ac:dyDescent="0.55000000000000004">
      <c r="A24" s="373"/>
      <c r="B24" s="253"/>
      <c r="C24" s="264"/>
      <c r="D24" s="387" t="s">
        <v>89</v>
      </c>
      <c r="E24" s="388"/>
      <c r="F24" s="270">
        <f>SUM(F25:F28)</f>
        <v>0</v>
      </c>
      <c r="G24" s="271"/>
      <c r="H24" s="241"/>
      <c r="I24" s="236" t="s">
        <v>72</v>
      </c>
    </row>
    <row r="25" spans="1:9" ht="18" customHeight="1" x14ac:dyDescent="0.55000000000000004">
      <c r="A25" s="373"/>
      <c r="B25" s="253"/>
      <c r="C25" s="258"/>
      <c r="D25" s="266"/>
      <c r="E25" s="267" t="s">
        <v>90</v>
      </c>
      <c r="F25" s="82"/>
      <c r="G25" s="113"/>
      <c r="H25" s="241"/>
      <c r="I25" s="236"/>
    </row>
    <row r="26" spans="1:9" ht="18" customHeight="1" x14ac:dyDescent="0.55000000000000004">
      <c r="A26" s="373"/>
      <c r="B26" s="253"/>
      <c r="C26" s="258"/>
      <c r="D26" s="264"/>
      <c r="E26" s="272" t="s">
        <v>81</v>
      </c>
      <c r="F26" s="114"/>
      <c r="G26" s="90"/>
      <c r="H26" s="241"/>
      <c r="I26" s="236"/>
    </row>
    <row r="27" spans="1:9" ht="18" customHeight="1" x14ac:dyDescent="0.55000000000000004">
      <c r="A27" s="373"/>
      <c r="B27" s="253"/>
      <c r="C27" s="258"/>
      <c r="D27" s="264"/>
      <c r="E27" s="272" t="s">
        <v>82</v>
      </c>
      <c r="F27" s="114"/>
      <c r="G27" s="87"/>
      <c r="H27" s="241"/>
      <c r="I27" s="236"/>
    </row>
    <row r="28" spans="1:9" ht="18" customHeight="1" x14ac:dyDescent="0.55000000000000004">
      <c r="A28" s="373"/>
      <c r="B28" s="273"/>
      <c r="C28" s="274"/>
      <c r="D28" s="264"/>
      <c r="E28" s="272" t="s">
        <v>83</v>
      </c>
      <c r="F28" s="3"/>
      <c r="G28" s="87"/>
      <c r="H28" s="241"/>
      <c r="I28" s="236"/>
    </row>
    <row r="29" spans="1:9" ht="18" customHeight="1" x14ac:dyDescent="0.55000000000000004">
      <c r="A29" s="373"/>
      <c r="B29" s="249" t="s">
        <v>91</v>
      </c>
      <c r="C29" s="275"/>
      <c r="D29" s="276"/>
      <c r="E29" s="277"/>
      <c r="F29" s="173"/>
      <c r="G29" s="91"/>
      <c r="H29" s="241"/>
      <c r="I29" s="236"/>
    </row>
    <row r="30" spans="1:9" ht="18" customHeight="1" x14ac:dyDescent="0.55000000000000004">
      <c r="A30" s="373"/>
      <c r="B30" s="249" t="s">
        <v>92</v>
      </c>
      <c r="C30" s="278"/>
      <c r="D30" s="250"/>
      <c r="E30" s="251"/>
      <c r="F30" s="279">
        <f>SUM(F31:F35)</f>
        <v>0</v>
      </c>
      <c r="G30" s="280"/>
      <c r="H30" s="241"/>
      <c r="I30" s="236" t="s">
        <v>72</v>
      </c>
    </row>
    <row r="31" spans="1:9" ht="18" customHeight="1" x14ac:dyDescent="0.55000000000000004">
      <c r="A31" s="373"/>
      <c r="B31" s="253"/>
      <c r="C31" s="281" t="s">
        <v>93</v>
      </c>
      <c r="D31" s="282"/>
      <c r="E31" s="283"/>
      <c r="F31" s="165"/>
      <c r="G31" s="86"/>
      <c r="H31" s="241"/>
      <c r="I31" s="236"/>
    </row>
    <row r="32" spans="1:9" ht="18" customHeight="1" x14ac:dyDescent="0.55000000000000004">
      <c r="A32" s="373"/>
      <c r="B32" s="253"/>
      <c r="C32" s="284" t="s">
        <v>94</v>
      </c>
      <c r="D32" s="285"/>
      <c r="E32" s="286"/>
      <c r="F32" s="175"/>
      <c r="G32" s="87"/>
      <c r="H32" s="241"/>
      <c r="I32" s="236"/>
    </row>
    <row r="33" spans="1:9" ht="18" customHeight="1" x14ac:dyDescent="0.55000000000000004">
      <c r="A33" s="373"/>
      <c r="B33" s="253"/>
      <c r="C33" s="284" t="s">
        <v>95</v>
      </c>
      <c r="D33" s="285"/>
      <c r="E33" s="286"/>
      <c r="F33" s="175"/>
      <c r="G33" s="87"/>
      <c r="H33" s="241"/>
      <c r="I33" s="236"/>
    </row>
    <row r="34" spans="1:9" ht="18" customHeight="1" x14ac:dyDescent="0.55000000000000004">
      <c r="A34" s="373"/>
      <c r="B34" s="253"/>
      <c r="C34" s="284" t="s">
        <v>96</v>
      </c>
      <c r="D34" s="285"/>
      <c r="E34" s="286"/>
      <c r="F34" s="175"/>
      <c r="G34" s="87"/>
      <c r="H34" s="241"/>
      <c r="I34" s="236"/>
    </row>
    <row r="35" spans="1:9" ht="18" customHeight="1" thickBot="1" x14ac:dyDescent="0.6">
      <c r="A35" s="373"/>
      <c r="B35" s="253"/>
      <c r="C35" s="287" t="s">
        <v>97</v>
      </c>
      <c r="D35" s="288"/>
      <c r="E35" s="289"/>
      <c r="F35" s="176"/>
      <c r="G35" s="92"/>
      <c r="H35" s="241"/>
      <c r="I35" s="236"/>
    </row>
    <row r="36" spans="1:9" ht="18" customHeight="1" thickTop="1" x14ac:dyDescent="0.55000000000000004">
      <c r="A36" s="290" t="s">
        <v>98</v>
      </c>
      <c r="B36" s="291"/>
      <c r="C36" s="291"/>
      <c r="D36" s="291"/>
      <c r="E36" s="292"/>
      <c r="F36" s="293">
        <f>SUM(F7,F29,F30)</f>
        <v>0</v>
      </c>
      <c r="G36" s="294"/>
      <c r="H36" s="241"/>
      <c r="I36" s="236" t="s">
        <v>72</v>
      </c>
    </row>
    <row r="37" spans="1:9" ht="7.4" customHeight="1" x14ac:dyDescent="0.55000000000000004">
      <c r="A37" s="295"/>
      <c r="B37" s="296"/>
      <c r="C37" s="296"/>
      <c r="D37" s="296"/>
      <c r="E37" s="296"/>
      <c r="F37" s="236"/>
      <c r="G37" s="297"/>
      <c r="H37" s="244"/>
      <c r="I37" s="236"/>
    </row>
    <row r="38" spans="1:9" ht="18" customHeight="1" x14ac:dyDescent="0.55000000000000004">
      <c r="A38" s="298" t="s">
        <v>99</v>
      </c>
      <c r="B38" s="299"/>
      <c r="C38" s="299"/>
      <c r="D38" s="300"/>
      <c r="E38" s="296"/>
      <c r="F38" s="236"/>
      <c r="G38" s="301"/>
      <c r="H38" s="241"/>
      <c r="I38" s="236"/>
    </row>
    <row r="39" spans="1:9" ht="18" customHeight="1" x14ac:dyDescent="0.55000000000000004">
      <c r="A39" s="369" t="s">
        <v>67</v>
      </c>
      <c r="B39" s="370"/>
      <c r="C39" s="370"/>
      <c r="D39" s="370"/>
      <c r="E39" s="371"/>
      <c r="F39" s="247" t="s">
        <v>68</v>
      </c>
      <c r="G39" s="248" t="s">
        <v>69</v>
      </c>
      <c r="H39" s="241"/>
      <c r="I39" s="236"/>
    </row>
    <row r="40" spans="1:9" ht="18" customHeight="1" x14ac:dyDescent="0.55000000000000004">
      <c r="A40" s="372" t="s">
        <v>100</v>
      </c>
      <c r="B40" s="254" t="s">
        <v>101</v>
      </c>
      <c r="C40" s="302"/>
      <c r="D40" s="302"/>
      <c r="E40" s="303"/>
      <c r="F40" s="304">
        <f>SUM(F41,F42,F55)</f>
        <v>0</v>
      </c>
      <c r="G40" s="248"/>
      <c r="H40" s="241"/>
      <c r="I40" s="236" t="s">
        <v>72</v>
      </c>
    </row>
    <row r="41" spans="1:9" ht="18" customHeight="1" x14ac:dyDescent="0.55000000000000004">
      <c r="A41" s="373"/>
      <c r="B41" s="305"/>
      <c r="C41" s="306" t="s">
        <v>102</v>
      </c>
      <c r="D41" s="302"/>
      <c r="E41" s="303"/>
      <c r="F41" s="115"/>
      <c r="G41" s="85"/>
      <c r="H41" s="241"/>
      <c r="I41" s="236"/>
    </row>
    <row r="42" spans="1:9" ht="18" customHeight="1" x14ac:dyDescent="0.55000000000000004">
      <c r="A42" s="373"/>
      <c r="B42" s="305"/>
      <c r="C42" s="307" t="s">
        <v>73</v>
      </c>
      <c r="D42" s="255"/>
      <c r="E42" s="308"/>
      <c r="F42" s="256">
        <f>SUM(F43:F54)</f>
        <v>0</v>
      </c>
      <c r="G42" s="257"/>
      <c r="H42" s="241"/>
      <c r="I42" s="236" t="s">
        <v>72</v>
      </c>
    </row>
    <row r="43" spans="1:9" ht="18" customHeight="1" x14ac:dyDescent="0.55000000000000004">
      <c r="A43" s="373"/>
      <c r="B43" s="305"/>
      <c r="C43" s="309">
        <v>1</v>
      </c>
      <c r="D43" s="310" t="s">
        <v>103</v>
      </c>
      <c r="E43" s="283"/>
      <c r="F43" s="7"/>
      <c r="G43" s="86"/>
      <c r="H43" s="241"/>
      <c r="I43" s="236"/>
    </row>
    <row r="44" spans="1:9" ht="18" customHeight="1" x14ac:dyDescent="0.55000000000000004">
      <c r="A44" s="373"/>
      <c r="B44" s="305"/>
      <c r="C44" s="309">
        <v>2</v>
      </c>
      <c r="D44" s="311" t="s">
        <v>104</v>
      </c>
      <c r="E44" s="286"/>
      <c r="F44" s="104"/>
      <c r="G44" s="87"/>
      <c r="H44" s="241"/>
      <c r="I44" s="236"/>
    </row>
    <row r="45" spans="1:9" ht="18" customHeight="1" x14ac:dyDescent="0.55000000000000004">
      <c r="A45" s="373"/>
      <c r="B45" s="305"/>
      <c r="C45" s="309">
        <v>3</v>
      </c>
      <c r="D45" s="311" t="s">
        <v>105</v>
      </c>
      <c r="E45" s="286"/>
      <c r="F45" s="104"/>
      <c r="G45" s="87"/>
      <c r="H45" s="241"/>
      <c r="I45" s="236"/>
    </row>
    <row r="46" spans="1:9" ht="18" customHeight="1" x14ac:dyDescent="0.55000000000000004">
      <c r="A46" s="373"/>
      <c r="B46" s="305"/>
      <c r="C46" s="309">
        <v>4</v>
      </c>
      <c r="D46" s="311" t="s">
        <v>106</v>
      </c>
      <c r="E46" s="286"/>
      <c r="F46" s="104"/>
      <c r="G46" s="87"/>
      <c r="H46" s="241"/>
      <c r="I46" s="236"/>
    </row>
    <row r="47" spans="1:9" ht="18" customHeight="1" x14ac:dyDescent="0.55000000000000004">
      <c r="A47" s="373"/>
      <c r="B47" s="305"/>
      <c r="C47" s="309">
        <v>5</v>
      </c>
      <c r="D47" s="311" t="s">
        <v>107</v>
      </c>
      <c r="E47" s="286"/>
      <c r="F47" s="104"/>
      <c r="G47" s="87"/>
      <c r="H47" s="241"/>
      <c r="I47" s="236"/>
    </row>
    <row r="48" spans="1:9" ht="18" customHeight="1" x14ac:dyDescent="0.55000000000000004">
      <c r="A48" s="373"/>
      <c r="B48" s="305"/>
      <c r="C48" s="309">
        <v>6</v>
      </c>
      <c r="D48" s="311" t="s">
        <v>108</v>
      </c>
      <c r="E48" s="286"/>
      <c r="F48" s="104"/>
      <c r="G48" s="87"/>
      <c r="H48" s="241"/>
      <c r="I48" s="236"/>
    </row>
    <row r="49" spans="1:9" ht="18" customHeight="1" x14ac:dyDescent="0.55000000000000004">
      <c r="A49" s="373"/>
      <c r="B49" s="305"/>
      <c r="C49" s="309">
        <v>7</v>
      </c>
      <c r="D49" s="311" t="s">
        <v>109</v>
      </c>
      <c r="E49" s="286"/>
      <c r="F49" s="104"/>
      <c r="G49" s="87"/>
      <c r="H49" s="241"/>
      <c r="I49" s="236"/>
    </row>
    <row r="50" spans="1:9" ht="18" customHeight="1" x14ac:dyDescent="0.55000000000000004">
      <c r="A50" s="373"/>
      <c r="B50" s="305"/>
      <c r="C50" s="309">
        <v>8</v>
      </c>
      <c r="D50" s="311" t="s">
        <v>110</v>
      </c>
      <c r="E50" s="286"/>
      <c r="F50" s="104"/>
      <c r="G50" s="87"/>
      <c r="H50" s="241"/>
      <c r="I50" s="236"/>
    </row>
    <row r="51" spans="1:9" ht="18" customHeight="1" x14ac:dyDescent="0.55000000000000004">
      <c r="A51" s="373"/>
      <c r="B51" s="305"/>
      <c r="C51" s="309">
        <v>9</v>
      </c>
      <c r="D51" s="311" t="s">
        <v>111</v>
      </c>
      <c r="E51" s="286"/>
      <c r="F51" s="104"/>
      <c r="G51" s="87"/>
      <c r="H51" s="241"/>
      <c r="I51" s="236"/>
    </row>
    <row r="52" spans="1:9" ht="18" customHeight="1" x14ac:dyDescent="0.55000000000000004">
      <c r="A52" s="373"/>
      <c r="B52" s="305"/>
      <c r="C52" s="309">
        <v>10</v>
      </c>
      <c r="D52" s="311" t="s">
        <v>112</v>
      </c>
      <c r="E52" s="286"/>
      <c r="F52" s="104"/>
      <c r="G52" s="87"/>
      <c r="H52" s="241"/>
      <c r="I52" s="236"/>
    </row>
    <row r="53" spans="1:9" ht="18" customHeight="1" x14ac:dyDescent="0.55000000000000004">
      <c r="A53" s="373"/>
      <c r="B53" s="305"/>
      <c r="C53" s="309">
        <v>11</v>
      </c>
      <c r="D53" s="311" t="s">
        <v>113</v>
      </c>
      <c r="E53" s="286"/>
      <c r="F53" s="104"/>
      <c r="G53" s="87"/>
      <c r="H53" s="241"/>
      <c r="I53" s="236"/>
    </row>
    <row r="54" spans="1:9" ht="18" customHeight="1" x14ac:dyDescent="0.55000000000000004">
      <c r="A54" s="373"/>
      <c r="B54" s="305"/>
      <c r="C54" s="309">
        <v>12</v>
      </c>
      <c r="D54" s="312" t="s">
        <v>114</v>
      </c>
      <c r="E54" s="313"/>
      <c r="F54" s="8"/>
      <c r="G54" s="91"/>
      <c r="H54" s="241"/>
      <c r="I54" s="236"/>
    </row>
    <row r="55" spans="1:9" ht="18" customHeight="1" x14ac:dyDescent="0.55000000000000004">
      <c r="A55" s="373"/>
      <c r="B55" s="305"/>
      <c r="C55" s="307" t="s">
        <v>115</v>
      </c>
      <c r="D55" s="255"/>
      <c r="E55" s="308"/>
      <c r="F55" s="314">
        <f>SUM(F56:F57)</f>
        <v>0</v>
      </c>
      <c r="G55" s="257"/>
      <c r="H55" s="241"/>
      <c r="I55" s="236" t="s">
        <v>72</v>
      </c>
    </row>
    <row r="56" spans="1:9" ht="18" customHeight="1" x14ac:dyDescent="0.55000000000000004">
      <c r="A56" s="373"/>
      <c r="B56" s="305"/>
      <c r="C56" s="309"/>
      <c r="D56" s="255" t="s">
        <v>116</v>
      </c>
      <c r="E56" s="308"/>
      <c r="F56" s="116"/>
      <c r="G56" s="89"/>
      <c r="H56" s="241"/>
      <c r="I56" s="236"/>
    </row>
    <row r="57" spans="1:9" ht="18" customHeight="1" x14ac:dyDescent="0.55000000000000004">
      <c r="A57" s="373"/>
      <c r="B57" s="315"/>
      <c r="C57" s="316"/>
      <c r="D57" s="317" t="s">
        <v>117</v>
      </c>
      <c r="E57" s="313"/>
      <c r="F57" s="105"/>
      <c r="G57" s="91"/>
      <c r="H57" s="241"/>
      <c r="I57" s="236"/>
    </row>
    <row r="58" spans="1:9" ht="18" customHeight="1" x14ac:dyDescent="0.55000000000000004">
      <c r="A58" s="373"/>
      <c r="B58" s="254" t="s">
        <v>118</v>
      </c>
      <c r="C58" s="306"/>
      <c r="D58" s="318"/>
      <c r="E58" s="319"/>
      <c r="F58" s="265">
        <f>SUM(F59,F63)</f>
        <v>0</v>
      </c>
      <c r="G58" s="320"/>
      <c r="H58" s="241"/>
      <c r="I58" s="236" t="s">
        <v>72</v>
      </c>
    </row>
    <row r="59" spans="1:9" ht="18" customHeight="1" x14ac:dyDescent="0.55000000000000004">
      <c r="A59" s="373"/>
      <c r="B59" s="305"/>
      <c r="C59" s="307" t="s">
        <v>119</v>
      </c>
      <c r="D59" s="255"/>
      <c r="E59" s="308"/>
      <c r="F59" s="256">
        <f>SUM(F60:F62)</f>
        <v>0</v>
      </c>
      <c r="G59" s="257"/>
      <c r="H59" s="241"/>
      <c r="I59" s="236" t="s">
        <v>72</v>
      </c>
    </row>
    <row r="60" spans="1:9" ht="18" customHeight="1" x14ac:dyDescent="0.55000000000000004">
      <c r="A60" s="373"/>
      <c r="B60" s="305"/>
      <c r="C60" s="309"/>
      <c r="D60" s="321" t="s">
        <v>120</v>
      </c>
      <c r="E60" s="322"/>
      <c r="F60" s="7"/>
      <c r="G60" s="86"/>
      <c r="H60" s="241"/>
      <c r="I60" s="236"/>
    </row>
    <row r="61" spans="1:9" ht="18" customHeight="1" x14ac:dyDescent="0.55000000000000004">
      <c r="A61" s="373"/>
      <c r="B61" s="305"/>
      <c r="C61" s="309"/>
      <c r="D61" s="323" t="s">
        <v>121</v>
      </c>
      <c r="E61" s="324"/>
      <c r="F61" s="8"/>
      <c r="G61" s="88"/>
      <c r="H61" s="241"/>
      <c r="I61" s="236"/>
    </row>
    <row r="62" spans="1:9" ht="18" customHeight="1" x14ac:dyDescent="0.55000000000000004">
      <c r="A62" s="373"/>
      <c r="B62" s="305"/>
      <c r="C62" s="316"/>
      <c r="D62" s="325" t="s">
        <v>122</v>
      </c>
      <c r="E62" s="326"/>
      <c r="F62" s="105"/>
      <c r="G62" s="91"/>
      <c r="H62" s="241"/>
      <c r="I62" s="236"/>
    </row>
    <row r="63" spans="1:9" ht="18" customHeight="1" x14ac:dyDescent="0.55000000000000004">
      <c r="A63" s="373"/>
      <c r="B63" s="305"/>
      <c r="C63" s="307" t="s">
        <v>123</v>
      </c>
      <c r="D63" s="255"/>
      <c r="E63" s="308"/>
      <c r="F63" s="256">
        <f>SUM(F64:F67)</f>
        <v>0</v>
      </c>
      <c r="G63" s="257"/>
      <c r="H63" s="241"/>
      <c r="I63" s="236" t="s">
        <v>72</v>
      </c>
    </row>
    <row r="64" spans="1:9" ht="18" customHeight="1" x14ac:dyDescent="0.55000000000000004">
      <c r="A64" s="373"/>
      <c r="B64" s="305"/>
      <c r="C64" s="309"/>
      <c r="D64" s="327" t="s">
        <v>90</v>
      </c>
      <c r="E64" s="328"/>
      <c r="F64" s="83"/>
      <c r="G64" s="93"/>
      <c r="H64" s="241"/>
      <c r="I64" s="236"/>
    </row>
    <row r="65" spans="1:9" ht="18" customHeight="1" x14ac:dyDescent="0.55000000000000004">
      <c r="A65" s="373"/>
      <c r="B65" s="305"/>
      <c r="C65" s="309"/>
      <c r="D65" s="329" t="s">
        <v>81</v>
      </c>
      <c r="E65" s="330"/>
      <c r="F65" s="84"/>
      <c r="G65" s="94"/>
      <c r="H65" s="241"/>
      <c r="I65" s="236"/>
    </row>
    <row r="66" spans="1:9" ht="18" customHeight="1" x14ac:dyDescent="0.55000000000000004">
      <c r="A66" s="373"/>
      <c r="B66" s="305"/>
      <c r="C66" s="309"/>
      <c r="D66" s="331" t="s">
        <v>82</v>
      </c>
      <c r="E66" s="332"/>
      <c r="F66" s="117"/>
      <c r="G66" s="87"/>
      <c r="H66" s="241"/>
      <c r="I66" s="236"/>
    </row>
    <row r="67" spans="1:9" ht="18" customHeight="1" thickBot="1" x14ac:dyDescent="0.6">
      <c r="A67" s="373"/>
      <c r="B67" s="333"/>
      <c r="C67" s="334"/>
      <c r="D67" s="335" t="s">
        <v>83</v>
      </c>
      <c r="E67" s="336"/>
      <c r="F67" s="118"/>
      <c r="G67" s="88"/>
      <c r="H67" s="241"/>
      <c r="I67" s="236"/>
    </row>
    <row r="68" spans="1:9" ht="18" customHeight="1" thickTop="1" x14ac:dyDescent="0.55000000000000004">
      <c r="A68" s="290" t="s">
        <v>124</v>
      </c>
      <c r="B68" s="291"/>
      <c r="C68" s="337"/>
      <c r="D68" s="337"/>
      <c r="E68" s="338"/>
      <c r="F68" s="339">
        <f>SUM(F40,F58)</f>
        <v>0</v>
      </c>
      <c r="G68" s="340"/>
      <c r="H68" s="241"/>
      <c r="I68" s="236" t="s">
        <v>72</v>
      </c>
    </row>
    <row r="69" spans="1:9" ht="18" customHeight="1" x14ac:dyDescent="0.55000000000000004">
      <c r="A69" s="380" t="s">
        <v>125</v>
      </c>
      <c r="B69" s="381"/>
      <c r="C69" s="381"/>
      <c r="D69" s="381"/>
      <c r="E69" s="382"/>
      <c r="F69" s="341">
        <f>F36-F68</f>
        <v>0</v>
      </c>
      <c r="G69" s="257"/>
      <c r="H69" s="241"/>
      <c r="I69" s="236" t="s">
        <v>72</v>
      </c>
    </row>
    <row r="70" spans="1:9" ht="32.5" customHeight="1" x14ac:dyDescent="0.55000000000000004">
      <c r="A70" s="383" t="s">
        <v>126</v>
      </c>
      <c r="B70" s="384"/>
      <c r="C70" s="381"/>
      <c r="D70" s="381"/>
      <c r="E70" s="382"/>
      <c r="F70" s="341">
        <f>F7-F68</f>
        <v>0</v>
      </c>
      <c r="G70" s="248"/>
      <c r="H70" s="241"/>
      <c r="I70" s="236" t="s">
        <v>72</v>
      </c>
    </row>
  </sheetData>
  <sheetProtection algorithmName="SHA-512" hashValue="SJwzG/+cxnG577wZTvI4IdPZu+796YiKpPuLHpGoLOZT9LRt+f9yO58eZQAtQc7N8jIaDlRGpUFoiaCBVw70cA==" saltValue="gz7e5v1QlP/QWoZ3asLX5g==" spinCount="100000" sheet="1" formatRows="0" insertColumns="0" insertRows="0" deleteRows="0"/>
  <mergeCells count="18">
    <mergeCell ref="A69:E69"/>
    <mergeCell ref="A70:E70"/>
    <mergeCell ref="D17:E17"/>
    <mergeCell ref="D18:E18"/>
    <mergeCell ref="D20:E20"/>
    <mergeCell ref="D24:E24"/>
    <mergeCell ref="A39:E39"/>
    <mergeCell ref="A40:A67"/>
    <mergeCell ref="A6:E6"/>
    <mergeCell ref="A7:A35"/>
    <mergeCell ref="D9:E9"/>
    <mergeCell ref="D10:E10"/>
    <mergeCell ref="D11:E11"/>
    <mergeCell ref="D12:E12"/>
    <mergeCell ref="D13:E13"/>
    <mergeCell ref="D14:E14"/>
    <mergeCell ref="D15:E15"/>
    <mergeCell ref="D16:E16"/>
  </mergeCells>
  <phoneticPr fontId="1"/>
  <conditionalFormatting sqref="G4">
    <cfRule type="containsBlanks" dxfId="0" priority="1">
      <formula>LEN(TRIM(G4))=0</formula>
    </cfRule>
  </conditionalFormatting>
  <dataValidations count="1">
    <dataValidation type="whole" allowBlank="1" showInputMessage="1" showErrorMessage="1" sqref="F31:F35 F29 F41 F43:F54 F67 F60:F62 F56:F57" xr:uid="{5FE607F9-4BE0-49EB-9ADC-9542F019F010}">
      <formula1>1</formula1>
      <formula2>9.99999999999999E+22</formula2>
    </dataValidation>
  </dataValidations>
  <printOptions horizontalCentered="1"/>
  <pageMargins left="0.70866141732283472" right="0.70866141732283472" top="0.74803149606299213" bottom="0.74803149606299213" header="0.31496062992125984" footer="0.31496062992125984"/>
  <pageSetup paperSize="9" scale="56" orientation="portrait" r:id="rId1"/>
  <headerFooter>
    <oddHeade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C1141-4339-47F8-AD90-C8B7060E0877}">
  <sheetPr>
    <tabColor rgb="FFFF0000"/>
    <pageSetUpPr fitToPage="1"/>
  </sheetPr>
  <dimension ref="A1:L70"/>
  <sheetViews>
    <sheetView view="pageBreakPreview" zoomScale="80" zoomScaleNormal="100" zoomScaleSheetLayoutView="80" workbookViewId="0">
      <selection activeCell="E7" sqref="E7"/>
    </sheetView>
  </sheetViews>
  <sheetFormatPr defaultColWidth="9" defaultRowHeight="17.5" x14ac:dyDescent="0.55000000000000004"/>
  <cols>
    <col min="1" max="4" width="3.58203125" style="2" customWidth="1"/>
    <col min="5" max="5" width="26.5" style="2" customWidth="1"/>
    <col min="6" max="6" width="27.58203125" style="2" customWidth="1"/>
    <col min="7" max="7" width="40.75" style="33" customWidth="1"/>
    <col min="8" max="8" width="1.5" style="33" customWidth="1"/>
    <col min="9" max="9" width="21.58203125" style="2" bestFit="1" customWidth="1"/>
    <col min="10" max="10" width="10.08203125" style="2" bestFit="1" customWidth="1"/>
    <col min="11" max="16384" width="9" style="2"/>
  </cols>
  <sheetData>
    <row r="1" spans="1:10" ht="14.25" customHeight="1" x14ac:dyDescent="0.55000000000000004">
      <c r="A1" s="1"/>
      <c r="B1" s="1"/>
      <c r="C1" s="1"/>
      <c r="D1" s="1"/>
      <c r="E1" s="1"/>
      <c r="F1" s="1"/>
      <c r="G1" s="21" t="s">
        <v>133</v>
      </c>
      <c r="H1" s="21"/>
      <c r="I1" s="1"/>
    </row>
    <row r="2" spans="1:10" ht="22.5" x14ac:dyDescent="0.55000000000000004">
      <c r="A2" s="80" t="s">
        <v>62</v>
      </c>
      <c r="B2" s="80"/>
      <c r="C2" s="80"/>
      <c r="D2" s="80"/>
      <c r="E2" s="80"/>
      <c r="F2" s="80"/>
      <c r="G2" s="80"/>
      <c r="H2" s="73"/>
      <c r="I2" s="1"/>
    </row>
    <row r="3" spans="1:10" x14ac:dyDescent="0.55000000000000004">
      <c r="A3" s="1"/>
      <c r="B3" s="1"/>
      <c r="C3" s="1"/>
      <c r="D3" s="1"/>
      <c r="E3" s="1"/>
      <c r="F3" s="1"/>
      <c r="G3" s="11"/>
      <c r="H3" s="11"/>
      <c r="I3" s="1"/>
    </row>
    <row r="4" spans="1:10" ht="18" customHeight="1" x14ac:dyDescent="0.55000000000000004">
      <c r="A4" s="1"/>
      <c r="B4" s="1"/>
      <c r="C4" s="1"/>
      <c r="D4" s="1"/>
      <c r="E4" s="1"/>
      <c r="F4" s="22" t="s">
        <v>63</v>
      </c>
      <c r="G4" s="81" t="s">
        <v>127</v>
      </c>
      <c r="H4" s="23"/>
      <c r="I4" s="24" t="s">
        <v>64</v>
      </c>
    </row>
    <row r="5" spans="1:10" ht="18" customHeight="1" x14ac:dyDescent="0.55000000000000004">
      <c r="A5" s="1" t="s">
        <v>65</v>
      </c>
      <c r="B5" s="1"/>
      <c r="C5" s="1"/>
      <c r="D5" s="1"/>
      <c r="E5" s="1"/>
      <c r="F5" s="1"/>
      <c r="G5" s="99" t="s">
        <v>66</v>
      </c>
      <c r="H5" s="21"/>
      <c r="I5" s="1"/>
    </row>
    <row r="6" spans="1:10" ht="18" customHeight="1" x14ac:dyDescent="0.55000000000000004">
      <c r="A6" s="398" t="s">
        <v>67</v>
      </c>
      <c r="B6" s="399"/>
      <c r="C6" s="399"/>
      <c r="D6" s="399"/>
      <c r="E6" s="400"/>
      <c r="F6" s="179" t="s">
        <v>68</v>
      </c>
      <c r="G6" s="163" t="s">
        <v>69</v>
      </c>
      <c r="H6" s="23"/>
      <c r="I6" s="1"/>
    </row>
    <row r="7" spans="1:10" ht="18" customHeight="1" x14ac:dyDescent="0.55000000000000004">
      <c r="A7" s="394" t="s">
        <v>70</v>
      </c>
      <c r="B7" s="180" t="s">
        <v>71</v>
      </c>
      <c r="C7" s="181"/>
      <c r="D7" s="181"/>
      <c r="E7" s="182"/>
      <c r="F7" s="25">
        <f>SUM(F8,F19)</f>
        <v>14392500</v>
      </c>
      <c r="G7" s="163"/>
      <c r="H7" s="23"/>
      <c r="I7" s="1" t="s">
        <v>72</v>
      </c>
    </row>
    <row r="8" spans="1:10" ht="18" customHeight="1" x14ac:dyDescent="0.55000000000000004">
      <c r="A8" s="395"/>
      <c r="B8" s="183"/>
      <c r="C8" s="130" t="s">
        <v>73</v>
      </c>
      <c r="D8" s="136"/>
      <c r="E8" s="136"/>
      <c r="F8" s="31">
        <f>SUM(F9:F18)</f>
        <v>13892500</v>
      </c>
      <c r="G8" s="164"/>
      <c r="H8" s="23"/>
      <c r="I8" s="1" t="s">
        <v>72</v>
      </c>
    </row>
    <row r="9" spans="1:10" ht="18" customHeight="1" x14ac:dyDescent="0.55000000000000004">
      <c r="A9" s="395"/>
      <c r="B9" s="183"/>
      <c r="C9" s="126"/>
      <c r="D9" s="405" t="s">
        <v>74</v>
      </c>
      <c r="E9" s="406"/>
      <c r="F9" s="13">
        <v>6946500</v>
      </c>
      <c r="G9" s="95"/>
      <c r="H9" s="11"/>
      <c r="I9" s="1"/>
    </row>
    <row r="10" spans="1:10" ht="18" customHeight="1" x14ac:dyDescent="0.55000000000000004">
      <c r="A10" s="395"/>
      <c r="B10" s="183"/>
      <c r="C10" s="126"/>
      <c r="D10" s="401" t="s">
        <v>129</v>
      </c>
      <c r="E10" s="402"/>
      <c r="F10" s="34">
        <v>300000</v>
      </c>
      <c r="G10" s="96"/>
      <c r="H10" s="11"/>
      <c r="I10" s="1"/>
    </row>
    <row r="11" spans="1:10" ht="18" customHeight="1" x14ac:dyDescent="0.55000000000000004">
      <c r="A11" s="395"/>
      <c r="B11" s="183"/>
      <c r="C11" s="126"/>
      <c r="D11" s="401" t="s">
        <v>76</v>
      </c>
      <c r="E11" s="402"/>
      <c r="F11" s="34">
        <v>3302000</v>
      </c>
      <c r="G11" s="96"/>
      <c r="H11" s="11"/>
      <c r="I11" s="1"/>
    </row>
    <row r="12" spans="1:10" ht="18" customHeight="1" x14ac:dyDescent="0.55000000000000004">
      <c r="A12" s="395"/>
      <c r="B12" s="183"/>
      <c r="C12" s="126"/>
      <c r="D12" s="401" t="s">
        <v>77</v>
      </c>
      <c r="E12" s="402"/>
      <c r="F12" s="35"/>
      <c r="G12" s="96"/>
      <c r="H12" s="11"/>
      <c r="I12" s="1"/>
      <c r="J12" s="27"/>
    </row>
    <row r="13" spans="1:10" ht="18" customHeight="1" x14ac:dyDescent="0.55000000000000004">
      <c r="A13" s="395"/>
      <c r="B13" s="183"/>
      <c r="C13" s="126"/>
      <c r="D13" s="401" t="s">
        <v>78</v>
      </c>
      <c r="E13" s="402"/>
      <c r="F13" s="36">
        <v>412000</v>
      </c>
      <c r="G13" s="96"/>
      <c r="H13" s="11"/>
      <c r="I13" s="1"/>
      <c r="J13" s="27"/>
    </row>
    <row r="14" spans="1:10" ht="18" customHeight="1" x14ac:dyDescent="0.55000000000000004">
      <c r="A14" s="395"/>
      <c r="B14" s="183"/>
      <c r="C14" s="126"/>
      <c r="D14" s="401" t="s">
        <v>79</v>
      </c>
      <c r="E14" s="402"/>
      <c r="F14" s="14">
        <v>0</v>
      </c>
      <c r="G14" s="96"/>
      <c r="H14" s="11"/>
      <c r="I14" s="1"/>
      <c r="J14" s="27"/>
    </row>
    <row r="15" spans="1:10" ht="18" customHeight="1" x14ac:dyDescent="0.55000000000000004">
      <c r="A15" s="395"/>
      <c r="B15" s="183"/>
      <c r="C15" s="126"/>
      <c r="D15" s="401" t="s">
        <v>80</v>
      </c>
      <c r="E15" s="402"/>
      <c r="F15" s="14">
        <v>240000</v>
      </c>
      <c r="G15" s="96"/>
      <c r="H15" s="11"/>
      <c r="I15" s="1"/>
      <c r="J15" s="27"/>
    </row>
    <row r="16" spans="1:10" ht="18" customHeight="1" x14ac:dyDescent="0.55000000000000004">
      <c r="A16" s="395"/>
      <c r="B16" s="183"/>
      <c r="C16" s="126"/>
      <c r="D16" s="401" t="s">
        <v>81</v>
      </c>
      <c r="E16" s="402"/>
      <c r="F16" s="14">
        <v>2092000</v>
      </c>
      <c r="G16" s="96"/>
      <c r="H16" s="11"/>
      <c r="I16" s="1"/>
      <c r="J16" s="27"/>
    </row>
    <row r="17" spans="1:9" ht="18" customHeight="1" x14ac:dyDescent="0.55000000000000004">
      <c r="A17" s="395"/>
      <c r="B17" s="183"/>
      <c r="C17" s="126"/>
      <c r="D17" s="401" t="s">
        <v>82</v>
      </c>
      <c r="E17" s="402"/>
      <c r="F17" s="14">
        <v>0</v>
      </c>
      <c r="G17" s="96"/>
      <c r="H17" s="11"/>
      <c r="I17" s="1"/>
    </row>
    <row r="18" spans="1:9" ht="18" customHeight="1" x14ac:dyDescent="0.55000000000000004">
      <c r="A18" s="395"/>
      <c r="B18" s="183"/>
      <c r="C18" s="126"/>
      <c r="D18" s="403" t="s">
        <v>83</v>
      </c>
      <c r="E18" s="404"/>
      <c r="F18" s="101">
        <v>600000</v>
      </c>
      <c r="G18" s="102"/>
      <c r="H18" s="11"/>
      <c r="I18" s="1"/>
    </row>
    <row r="19" spans="1:9" ht="18" customHeight="1" x14ac:dyDescent="0.55000000000000004">
      <c r="A19" s="395"/>
      <c r="B19" s="183"/>
      <c r="C19" s="119" t="s">
        <v>84</v>
      </c>
      <c r="D19" s="120"/>
      <c r="E19" s="121"/>
      <c r="F19" s="76">
        <f>SUM(F20,F24)</f>
        <v>500000</v>
      </c>
      <c r="G19" s="203"/>
      <c r="H19" s="11"/>
      <c r="I19" s="1" t="s">
        <v>72</v>
      </c>
    </row>
    <row r="20" spans="1:9" ht="18" customHeight="1" x14ac:dyDescent="0.55000000000000004">
      <c r="A20" s="395"/>
      <c r="B20" s="183"/>
      <c r="C20" s="122"/>
      <c r="D20" s="396" t="s">
        <v>85</v>
      </c>
      <c r="E20" s="397"/>
      <c r="F20" s="112">
        <f>SUM(F22:F23)</f>
        <v>0</v>
      </c>
      <c r="G20" s="204"/>
      <c r="H20" s="11"/>
      <c r="I20" s="1"/>
    </row>
    <row r="21" spans="1:9" ht="18" customHeight="1" x14ac:dyDescent="0.55000000000000004">
      <c r="A21" s="395"/>
      <c r="B21" s="183"/>
      <c r="C21" s="122"/>
      <c r="D21" s="123"/>
      <c r="E21" s="124" t="s">
        <v>130</v>
      </c>
      <c r="F21" s="104"/>
      <c r="G21" s="96"/>
      <c r="H21" s="11"/>
      <c r="I21" s="1"/>
    </row>
    <row r="22" spans="1:9" ht="18" customHeight="1" x14ac:dyDescent="0.55000000000000004">
      <c r="A22" s="395"/>
      <c r="B22" s="183"/>
      <c r="C22" s="122"/>
      <c r="D22" s="123"/>
      <c r="E22" s="184" t="s">
        <v>131</v>
      </c>
      <c r="F22" s="104"/>
      <c r="G22" s="96"/>
      <c r="H22" s="11"/>
      <c r="I22" s="1"/>
    </row>
    <row r="23" spans="1:9" ht="18" customHeight="1" x14ac:dyDescent="0.55000000000000004">
      <c r="A23" s="395"/>
      <c r="B23" s="183"/>
      <c r="C23" s="122"/>
      <c r="D23" s="123"/>
      <c r="E23" s="125" t="s">
        <v>128</v>
      </c>
      <c r="F23" s="105"/>
      <c r="G23" s="102"/>
      <c r="H23" s="11"/>
      <c r="I23" s="1"/>
    </row>
    <row r="24" spans="1:9" ht="18" customHeight="1" x14ac:dyDescent="0.55000000000000004">
      <c r="A24" s="395"/>
      <c r="B24" s="183"/>
      <c r="C24" s="122"/>
      <c r="D24" s="396" t="s">
        <v>89</v>
      </c>
      <c r="E24" s="397"/>
      <c r="F24" s="111">
        <f>SUM(F25:F28)</f>
        <v>500000</v>
      </c>
      <c r="G24" s="205"/>
      <c r="H24" s="11"/>
      <c r="I24" s="1" t="s">
        <v>72</v>
      </c>
    </row>
    <row r="25" spans="1:9" ht="18" customHeight="1" x14ac:dyDescent="0.55000000000000004">
      <c r="A25" s="395"/>
      <c r="B25" s="183"/>
      <c r="C25" s="126"/>
      <c r="D25" s="123"/>
      <c r="E25" s="124" t="s">
        <v>90</v>
      </c>
      <c r="F25" s="100"/>
      <c r="G25" s="103"/>
      <c r="H25" s="11"/>
      <c r="I25" s="1"/>
    </row>
    <row r="26" spans="1:9" ht="18" customHeight="1" x14ac:dyDescent="0.55000000000000004">
      <c r="A26" s="395"/>
      <c r="B26" s="183"/>
      <c r="C26" s="126"/>
      <c r="D26" s="122"/>
      <c r="E26" s="127" t="s">
        <v>81</v>
      </c>
      <c r="F26" s="74">
        <v>500000</v>
      </c>
      <c r="G26" s="96"/>
      <c r="H26" s="11"/>
      <c r="I26" s="1"/>
    </row>
    <row r="27" spans="1:9" ht="18" customHeight="1" x14ac:dyDescent="0.55000000000000004">
      <c r="A27" s="395"/>
      <c r="B27" s="183"/>
      <c r="C27" s="126"/>
      <c r="D27" s="122"/>
      <c r="E27" s="127" t="s">
        <v>82</v>
      </c>
      <c r="F27" s="74"/>
      <c r="G27" s="96"/>
      <c r="H27" s="11"/>
      <c r="I27" s="1"/>
    </row>
    <row r="28" spans="1:9" ht="18" customHeight="1" x14ac:dyDescent="0.55000000000000004">
      <c r="A28" s="395"/>
      <c r="B28" s="185"/>
      <c r="C28" s="128"/>
      <c r="D28" s="122"/>
      <c r="E28" s="127" t="s">
        <v>83</v>
      </c>
      <c r="F28" s="3"/>
      <c r="G28" s="96"/>
      <c r="H28" s="11"/>
      <c r="I28" s="1"/>
    </row>
    <row r="29" spans="1:9" ht="18" customHeight="1" x14ac:dyDescent="0.55000000000000004">
      <c r="A29" s="395"/>
      <c r="B29" s="180" t="s">
        <v>91</v>
      </c>
      <c r="C29" s="186"/>
      <c r="D29" s="187"/>
      <c r="E29" s="188"/>
      <c r="F29" s="15">
        <v>50000</v>
      </c>
      <c r="G29" s="91"/>
      <c r="H29" s="11"/>
      <c r="I29" s="1"/>
    </row>
    <row r="30" spans="1:9" ht="18" customHeight="1" x14ac:dyDescent="0.55000000000000004">
      <c r="A30" s="395"/>
      <c r="B30" s="180" t="s">
        <v>92</v>
      </c>
      <c r="C30" s="189"/>
      <c r="D30" s="181"/>
      <c r="E30" s="182"/>
      <c r="F30" s="26">
        <f>SUM(F31:F35)</f>
        <v>0</v>
      </c>
      <c r="G30" s="174"/>
      <c r="H30" s="11"/>
      <c r="I30" s="1" t="s">
        <v>72</v>
      </c>
    </row>
    <row r="31" spans="1:9" ht="18" customHeight="1" x14ac:dyDescent="0.55000000000000004">
      <c r="A31" s="395"/>
      <c r="B31" s="183"/>
      <c r="C31" s="190" t="s">
        <v>93</v>
      </c>
      <c r="D31" s="191"/>
      <c r="E31" s="140"/>
      <c r="F31" s="4"/>
      <c r="G31" s="86"/>
      <c r="H31" s="11"/>
      <c r="I31" s="1"/>
    </row>
    <row r="32" spans="1:9" ht="18" customHeight="1" x14ac:dyDescent="0.55000000000000004">
      <c r="A32" s="395"/>
      <c r="B32" s="183"/>
      <c r="C32" s="192" t="s">
        <v>94</v>
      </c>
      <c r="D32" s="193"/>
      <c r="E32" s="142"/>
      <c r="F32" s="5"/>
      <c r="G32" s="87"/>
      <c r="H32" s="11"/>
      <c r="I32" s="1"/>
    </row>
    <row r="33" spans="1:9" ht="18" customHeight="1" x14ac:dyDescent="0.55000000000000004">
      <c r="A33" s="395"/>
      <c r="B33" s="183"/>
      <c r="C33" s="192" t="s">
        <v>95</v>
      </c>
      <c r="D33" s="193"/>
      <c r="E33" s="142"/>
      <c r="F33" s="5"/>
      <c r="G33" s="87"/>
      <c r="H33" s="11"/>
      <c r="I33" s="1"/>
    </row>
    <row r="34" spans="1:9" ht="18" customHeight="1" x14ac:dyDescent="0.55000000000000004">
      <c r="A34" s="395"/>
      <c r="B34" s="183"/>
      <c r="C34" s="192" t="s">
        <v>96</v>
      </c>
      <c r="D34" s="193"/>
      <c r="E34" s="142"/>
      <c r="F34" s="5"/>
      <c r="G34" s="87"/>
      <c r="H34" s="11"/>
      <c r="I34" s="1"/>
    </row>
    <row r="35" spans="1:9" ht="18" customHeight="1" thickBot="1" x14ac:dyDescent="0.6">
      <c r="A35" s="395"/>
      <c r="B35" s="183"/>
      <c r="C35" s="194" t="s">
        <v>97</v>
      </c>
      <c r="D35" s="195"/>
      <c r="E35" s="196"/>
      <c r="F35" s="6"/>
      <c r="G35" s="92"/>
      <c r="H35" s="11"/>
      <c r="I35" s="1"/>
    </row>
    <row r="36" spans="1:9" ht="18" customHeight="1" thickTop="1" x14ac:dyDescent="0.55000000000000004">
      <c r="A36" s="197" t="s">
        <v>98</v>
      </c>
      <c r="B36" s="198"/>
      <c r="C36" s="198"/>
      <c r="D36" s="198"/>
      <c r="E36" s="199"/>
      <c r="F36" s="28">
        <f>SUM(F7,F29,F30)</f>
        <v>14442500</v>
      </c>
      <c r="G36" s="177"/>
      <c r="H36" s="11"/>
      <c r="I36" s="1" t="s">
        <v>72</v>
      </c>
    </row>
    <row r="37" spans="1:9" ht="7.4" customHeight="1" x14ac:dyDescent="0.55000000000000004">
      <c r="A37" s="10"/>
      <c r="B37" s="106"/>
      <c r="C37" s="106"/>
      <c r="D37" s="106"/>
      <c r="E37" s="106"/>
      <c r="F37" s="1"/>
      <c r="G37" s="97"/>
      <c r="H37" s="23"/>
      <c r="I37" s="1"/>
    </row>
    <row r="38" spans="1:9" ht="18" customHeight="1" x14ac:dyDescent="0.55000000000000004">
      <c r="A38" s="29" t="s">
        <v>99</v>
      </c>
      <c r="B38" s="30"/>
      <c r="C38" s="30"/>
      <c r="D38" s="107"/>
      <c r="E38" s="106"/>
      <c r="F38" s="1"/>
      <c r="G38" s="98"/>
      <c r="H38" s="11"/>
      <c r="I38" s="1"/>
    </row>
    <row r="39" spans="1:9" ht="18" customHeight="1" x14ac:dyDescent="0.55000000000000004">
      <c r="A39" s="398" t="s">
        <v>67</v>
      </c>
      <c r="B39" s="399"/>
      <c r="C39" s="399"/>
      <c r="D39" s="399"/>
      <c r="E39" s="400"/>
      <c r="F39" s="179" t="s">
        <v>68</v>
      </c>
      <c r="G39" s="163" t="s">
        <v>69</v>
      </c>
      <c r="H39" s="11"/>
      <c r="I39" s="1"/>
    </row>
    <row r="40" spans="1:9" ht="18" customHeight="1" x14ac:dyDescent="0.55000000000000004">
      <c r="A40" s="394" t="s">
        <v>100</v>
      </c>
      <c r="B40" s="130" t="s">
        <v>101</v>
      </c>
      <c r="C40" s="131"/>
      <c r="D40" s="131"/>
      <c r="E40" s="132"/>
      <c r="F40" s="75">
        <f>SUM(F41,F42,F55)</f>
        <v>13115010</v>
      </c>
      <c r="G40" s="206"/>
      <c r="H40" s="11"/>
      <c r="I40" s="1" t="s">
        <v>72</v>
      </c>
    </row>
    <row r="41" spans="1:9" ht="18" customHeight="1" x14ac:dyDescent="0.55000000000000004">
      <c r="A41" s="395"/>
      <c r="B41" s="133"/>
      <c r="C41" s="134" t="s">
        <v>102</v>
      </c>
      <c r="D41" s="131"/>
      <c r="E41" s="132"/>
      <c r="F41" s="16">
        <v>10500000</v>
      </c>
      <c r="G41" s="85"/>
      <c r="H41" s="11"/>
      <c r="I41" s="1"/>
    </row>
    <row r="42" spans="1:9" ht="18" customHeight="1" x14ac:dyDescent="0.55000000000000004">
      <c r="A42" s="395"/>
      <c r="B42" s="133"/>
      <c r="C42" s="135" t="s">
        <v>73</v>
      </c>
      <c r="D42" s="136"/>
      <c r="E42" s="137"/>
      <c r="F42" s="31">
        <f>SUM(F43:F54)</f>
        <v>1900530</v>
      </c>
      <c r="G42" s="164"/>
      <c r="H42" s="11"/>
      <c r="I42" s="1" t="s">
        <v>72</v>
      </c>
    </row>
    <row r="43" spans="1:9" ht="18" customHeight="1" x14ac:dyDescent="0.55000000000000004">
      <c r="A43" s="395"/>
      <c r="B43" s="133"/>
      <c r="C43" s="138">
        <v>1</v>
      </c>
      <c r="D43" s="139" t="s">
        <v>103</v>
      </c>
      <c r="E43" s="140"/>
      <c r="F43" s="17"/>
      <c r="G43" s="86"/>
      <c r="H43" s="11"/>
      <c r="I43" s="1"/>
    </row>
    <row r="44" spans="1:9" ht="18" customHeight="1" x14ac:dyDescent="0.55000000000000004">
      <c r="A44" s="395"/>
      <c r="B44" s="133"/>
      <c r="C44" s="138">
        <v>2</v>
      </c>
      <c r="D44" s="141" t="s">
        <v>104</v>
      </c>
      <c r="E44" s="142"/>
      <c r="F44" s="17">
        <v>19166</v>
      </c>
      <c r="G44" s="87"/>
      <c r="H44" s="11"/>
      <c r="I44" s="1"/>
    </row>
    <row r="45" spans="1:9" ht="18" customHeight="1" x14ac:dyDescent="0.55000000000000004">
      <c r="A45" s="395"/>
      <c r="B45" s="133"/>
      <c r="C45" s="138">
        <v>3</v>
      </c>
      <c r="D45" s="141" t="s">
        <v>105</v>
      </c>
      <c r="E45" s="142"/>
      <c r="F45" s="17">
        <v>399510</v>
      </c>
      <c r="G45" s="87"/>
      <c r="H45" s="11"/>
      <c r="I45" s="1"/>
    </row>
    <row r="46" spans="1:9" ht="18" customHeight="1" x14ac:dyDescent="0.55000000000000004">
      <c r="A46" s="395"/>
      <c r="B46" s="133"/>
      <c r="C46" s="138">
        <v>4</v>
      </c>
      <c r="D46" s="141" t="s">
        <v>106</v>
      </c>
      <c r="E46" s="142"/>
      <c r="F46" s="17">
        <v>240000</v>
      </c>
      <c r="G46" s="87"/>
      <c r="H46" s="11"/>
      <c r="I46" s="1"/>
    </row>
    <row r="47" spans="1:9" ht="18" customHeight="1" x14ac:dyDescent="0.55000000000000004">
      <c r="A47" s="395"/>
      <c r="B47" s="133"/>
      <c r="C47" s="138">
        <v>5</v>
      </c>
      <c r="D47" s="141" t="s">
        <v>107</v>
      </c>
      <c r="E47" s="142"/>
      <c r="F47" s="17">
        <v>40000</v>
      </c>
      <c r="G47" s="87"/>
      <c r="H47" s="11"/>
      <c r="I47" s="1"/>
    </row>
    <row r="48" spans="1:9" ht="18" customHeight="1" x14ac:dyDescent="0.55000000000000004">
      <c r="A48" s="395"/>
      <c r="B48" s="133"/>
      <c r="C48" s="138">
        <v>6</v>
      </c>
      <c r="D48" s="141" t="s">
        <v>108</v>
      </c>
      <c r="E48" s="142"/>
      <c r="F48" s="17">
        <v>400000</v>
      </c>
      <c r="G48" s="87"/>
      <c r="H48" s="11"/>
      <c r="I48" s="1"/>
    </row>
    <row r="49" spans="1:12" ht="18" customHeight="1" x14ac:dyDescent="0.55000000000000004">
      <c r="A49" s="395"/>
      <c r="B49" s="133"/>
      <c r="C49" s="138">
        <v>7</v>
      </c>
      <c r="D49" s="141" t="s">
        <v>109</v>
      </c>
      <c r="E49" s="142"/>
      <c r="F49" s="17">
        <v>76854</v>
      </c>
      <c r="G49" s="87"/>
      <c r="H49" s="11"/>
      <c r="I49" s="1"/>
    </row>
    <row r="50" spans="1:12" ht="18" customHeight="1" x14ac:dyDescent="0.55000000000000004">
      <c r="A50" s="395"/>
      <c r="B50" s="133"/>
      <c r="C50" s="138">
        <v>8</v>
      </c>
      <c r="D50" s="141" t="s">
        <v>110</v>
      </c>
      <c r="E50" s="142"/>
      <c r="F50" s="17">
        <v>115000</v>
      </c>
      <c r="G50" s="87"/>
      <c r="H50" s="11"/>
      <c r="I50" s="1"/>
    </row>
    <row r="51" spans="1:12" ht="18" customHeight="1" x14ac:dyDescent="0.55000000000000004">
      <c r="A51" s="395"/>
      <c r="B51" s="133"/>
      <c r="C51" s="138">
        <v>9</v>
      </c>
      <c r="D51" s="141" t="s">
        <v>111</v>
      </c>
      <c r="E51" s="142"/>
      <c r="F51" s="17">
        <v>30000</v>
      </c>
      <c r="G51" s="87"/>
      <c r="H51" s="11"/>
      <c r="I51" s="1"/>
    </row>
    <row r="52" spans="1:12" ht="18" customHeight="1" x14ac:dyDescent="0.55000000000000004">
      <c r="A52" s="395"/>
      <c r="B52" s="133"/>
      <c r="C52" s="138">
        <v>10</v>
      </c>
      <c r="D52" s="141" t="s">
        <v>112</v>
      </c>
      <c r="E52" s="142"/>
      <c r="F52" s="17">
        <v>40000</v>
      </c>
      <c r="G52" s="87"/>
      <c r="H52" s="11"/>
      <c r="I52" s="1"/>
    </row>
    <row r="53" spans="1:12" ht="18" customHeight="1" x14ac:dyDescent="0.55000000000000004">
      <c r="A53" s="395"/>
      <c r="B53" s="133"/>
      <c r="C53" s="138">
        <v>11</v>
      </c>
      <c r="D53" s="141" t="s">
        <v>113</v>
      </c>
      <c r="E53" s="142"/>
      <c r="F53" s="17">
        <v>500000</v>
      </c>
      <c r="G53" s="87"/>
      <c r="H53" s="11"/>
      <c r="I53" s="1"/>
    </row>
    <row r="54" spans="1:12" ht="18" customHeight="1" x14ac:dyDescent="0.55000000000000004">
      <c r="A54" s="395"/>
      <c r="B54" s="133"/>
      <c r="C54" s="138">
        <v>12</v>
      </c>
      <c r="D54" s="144" t="s">
        <v>114</v>
      </c>
      <c r="E54" s="145"/>
      <c r="F54" s="18">
        <v>40000</v>
      </c>
      <c r="G54" s="91"/>
      <c r="H54" s="11"/>
      <c r="I54" s="1"/>
    </row>
    <row r="55" spans="1:12" ht="18" customHeight="1" x14ac:dyDescent="0.55000000000000004">
      <c r="A55" s="395"/>
      <c r="B55" s="133"/>
      <c r="C55" s="135" t="s">
        <v>115</v>
      </c>
      <c r="D55" s="136"/>
      <c r="E55" s="137"/>
      <c r="F55" s="9">
        <f>SUM(F56:F56)</f>
        <v>714480</v>
      </c>
      <c r="G55" s="164"/>
      <c r="H55" s="11"/>
      <c r="I55" s="1" t="s">
        <v>72</v>
      </c>
      <c r="L55" s="202"/>
    </row>
    <row r="56" spans="1:12" ht="18" customHeight="1" x14ac:dyDescent="0.55000000000000004">
      <c r="A56" s="395"/>
      <c r="B56" s="133"/>
      <c r="C56" s="138"/>
      <c r="D56" s="136" t="s">
        <v>116</v>
      </c>
      <c r="E56" s="137"/>
      <c r="F56" s="19">
        <v>714480</v>
      </c>
      <c r="G56" s="85"/>
      <c r="H56" s="11"/>
      <c r="I56" s="1"/>
    </row>
    <row r="57" spans="1:12" ht="18" customHeight="1" x14ac:dyDescent="0.55000000000000004">
      <c r="A57" s="395"/>
      <c r="B57" s="143"/>
      <c r="C57" s="143"/>
      <c r="D57" s="146" t="s">
        <v>117</v>
      </c>
      <c r="E57" s="145"/>
      <c r="F57" s="108"/>
      <c r="G57" s="85"/>
      <c r="H57" s="11"/>
      <c r="I57" s="1"/>
    </row>
    <row r="58" spans="1:12" ht="18" customHeight="1" x14ac:dyDescent="0.55000000000000004">
      <c r="A58" s="395"/>
      <c r="B58" s="130" t="s">
        <v>118</v>
      </c>
      <c r="C58" s="134"/>
      <c r="D58" s="131"/>
      <c r="E58" s="132"/>
      <c r="F58" s="111">
        <f>SUM(F59,F63)</f>
        <v>600000</v>
      </c>
      <c r="G58" s="177"/>
      <c r="H58" s="11"/>
      <c r="I58" s="1" t="s">
        <v>72</v>
      </c>
    </row>
    <row r="59" spans="1:12" ht="18" customHeight="1" x14ac:dyDescent="0.55000000000000004">
      <c r="A59" s="395"/>
      <c r="B59" s="133"/>
      <c r="C59" s="135" t="s">
        <v>119</v>
      </c>
      <c r="D59" s="136"/>
      <c r="E59" s="137"/>
      <c r="F59" s="109">
        <f>SUM(F60:F61)</f>
        <v>0</v>
      </c>
      <c r="G59" s="177"/>
      <c r="H59" s="11"/>
      <c r="I59" s="1" t="s">
        <v>72</v>
      </c>
    </row>
    <row r="60" spans="1:12" ht="18" customHeight="1" x14ac:dyDescent="0.55000000000000004">
      <c r="A60" s="395"/>
      <c r="B60" s="133"/>
      <c r="C60" s="138"/>
      <c r="D60" s="147" t="s">
        <v>120</v>
      </c>
      <c r="E60" s="148"/>
      <c r="F60" s="7"/>
      <c r="G60" s="86"/>
      <c r="H60" s="11"/>
      <c r="I60" s="1"/>
    </row>
    <row r="61" spans="1:12" ht="18" customHeight="1" x14ac:dyDescent="0.55000000000000004">
      <c r="A61" s="395"/>
      <c r="B61" s="133"/>
      <c r="C61" s="138"/>
      <c r="D61" s="149" t="s">
        <v>121</v>
      </c>
      <c r="E61" s="150"/>
      <c r="F61" s="8"/>
      <c r="G61" s="88"/>
      <c r="H61" s="11"/>
      <c r="I61" s="1"/>
    </row>
    <row r="62" spans="1:12" ht="18" customHeight="1" x14ac:dyDescent="0.55000000000000004">
      <c r="A62" s="395"/>
      <c r="B62" s="133"/>
      <c r="C62" s="143"/>
      <c r="D62" s="151" t="s">
        <v>122</v>
      </c>
      <c r="E62" s="152"/>
      <c r="F62" s="105"/>
      <c r="G62" s="91"/>
      <c r="H62" s="11"/>
      <c r="I62" s="1"/>
    </row>
    <row r="63" spans="1:12" ht="18" customHeight="1" x14ac:dyDescent="0.55000000000000004">
      <c r="A63" s="395"/>
      <c r="B63" s="133"/>
      <c r="C63" s="135" t="s">
        <v>123</v>
      </c>
      <c r="D63" s="136"/>
      <c r="E63" s="137"/>
      <c r="F63" s="109">
        <f>SUM(F65:F67)</f>
        <v>600000</v>
      </c>
      <c r="G63" s="177"/>
      <c r="H63" s="11"/>
      <c r="I63" s="1" t="s">
        <v>72</v>
      </c>
    </row>
    <row r="64" spans="1:12" ht="18" customHeight="1" x14ac:dyDescent="0.55000000000000004">
      <c r="A64" s="395"/>
      <c r="B64" s="133"/>
      <c r="C64" s="138"/>
      <c r="D64" s="153" t="s">
        <v>90</v>
      </c>
      <c r="E64" s="154"/>
      <c r="F64" s="110"/>
      <c r="G64" s="89"/>
      <c r="H64" s="11"/>
      <c r="I64" s="1"/>
    </row>
    <row r="65" spans="1:9" ht="18" customHeight="1" x14ac:dyDescent="0.55000000000000004">
      <c r="A65" s="395"/>
      <c r="B65" s="133"/>
      <c r="C65" s="138"/>
      <c r="D65" s="155" t="s">
        <v>81</v>
      </c>
      <c r="E65" s="156"/>
      <c r="F65" s="78">
        <v>600000</v>
      </c>
      <c r="G65" s="89"/>
      <c r="H65" s="11"/>
      <c r="I65" s="1"/>
    </row>
    <row r="66" spans="1:9" ht="18" customHeight="1" x14ac:dyDescent="0.55000000000000004">
      <c r="A66" s="395"/>
      <c r="B66" s="133"/>
      <c r="C66" s="138"/>
      <c r="D66" s="157" t="s">
        <v>82</v>
      </c>
      <c r="E66" s="158"/>
      <c r="F66" s="79"/>
      <c r="G66" s="86"/>
      <c r="H66" s="11"/>
      <c r="I66" s="1"/>
    </row>
    <row r="67" spans="1:9" ht="18" customHeight="1" thickBot="1" x14ac:dyDescent="0.6">
      <c r="A67" s="395"/>
      <c r="B67" s="159"/>
      <c r="C67" s="160"/>
      <c r="D67" s="161" t="s">
        <v>83</v>
      </c>
      <c r="E67" s="162"/>
      <c r="F67" s="77"/>
      <c r="G67" s="88"/>
      <c r="H67" s="11"/>
      <c r="I67" s="1"/>
    </row>
    <row r="68" spans="1:9" ht="18" customHeight="1" thickTop="1" x14ac:dyDescent="0.55000000000000004">
      <c r="A68" s="197" t="s">
        <v>124</v>
      </c>
      <c r="B68" s="198"/>
      <c r="C68" s="200"/>
      <c r="D68" s="200"/>
      <c r="E68" s="201"/>
      <c r="F68" s="12">
        <f>SUM(F40,F58)</f>
        <v>13715010</v>
      </c>
      <c r="G68" s="178"/>
      <c r="H68" s="11"/>
      <c r="I68" s="1" t="s">
        <v>72</v>
      </c>
    </row>
    <row r="69" spans="1:9" ht="18" customHeight="1" x14ac:dyDescent="0.55000000000000004">
      <c r="A69" s="389" t="s">
        <v>125</v>
      </c>
      <c r="B69" s="390"/>
      <c r="C69" s="390"/>
      <c r="D69" s="390"/>
      <c r="E69" s="391"/>
      <c r="F69" s="32">
        <f>F36-F68</f>
        <v>727490</v>
      </c>
      <c r="G69" s="164"/>
      <c r="H69" s="11"/>
      <c r="I69" s="1" t="s">
        <v>72</v>
      </c>
    </row>
    <row r="70" spans="1:9" ht="32.5" customHeight="1" x14ac:dyDescent="0.55000000000000004">
      <c r="A70" s="392" t="s">
        <v>126</v>
      </c>
      <c r="B70" s="393"/>
      <c r="C70" s="390"/>
      <c r="D70" s="390"/>
      <c r="E70" s="391"/>
      <c r="F70" s="32">
        <f>F7-F68</f>
        <v>677490</v>
      </c>
      <c r="G70" s="129"/>
      <c r="H70" s="11"/>
      <c r="I70" s="1" t="s">
        <v>72</v>
      </c>
    </row>
  </sheetData>
  <sheetProtection formatRows="0"/>
  <mergeCells count="18">
    <mergeCell ref="A6:E6"/>
    <mergeCell ref="D9:E9"/>
    <mergeCell ref="D11:E11"/>
    <mergeCell ref="D12:E12"/>
    <mergeCell ref="D13:E13"/>
    <mergeCell ref="D10:E10"/>
    <mergeCell ref="A69:E69"/>
    <mergeCell ref="A70:E70"/>
    <mergeCell ref="A7:A35"/>
    <mergeCell ref="D20:E20"/>
    <mergeCell ref="D24:E24"/>
    <mergeCell ref="A39:E39"/>
    <mergeCell ref="A40:A67"/>
    <mergeCell ref="D14:E14"/>
    <mergeCell ref="D15:E15"/>
    <mergeCell ref="D16:E16"/>
    <mergeCell ref="D17:E17"/>
    <mergeCell ref="D18:E18"/>
  </mergeCells>
  <phoneticPr fontId="1"/>
  <dataValidations count="1">
    <dataValidation type="whole" allowBlank="1" showInputMessage="1" showErrorMessage="1" sqref="F31:F35 F66:F67 F41 F43:F54 F60:F62 F56:F57 F29" xr:uid="{92DD363E-C3FE-4E7B-A12E-30129828D327}">
      <formula1>1</formula1>
      <formula2>9.99999999999999E+22</formula2>
    </dataValidation>
  </dataValidations>
  <pageMargins left="1.299212598425197" right="0.70866141732283472" top="0.74803149606299213" bottom="0.74803149606299213" header="0.31496062992125984" footer="0.31496062992125984"/>
  <pageSetup paperSize="9" scale="56" orientation="portrait" r:id="rId1"/>
  <ignoredErrors>
    <ignoredError sqref="F24" formulaRange="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801D2BB8119094398B00DB4E3589234" ma:contentTypeVersion="10" ma:contentTypeDescription="新しいドキュメントを作成します。" ma:contentTypeScope="" ma:versionID="4b6368f5b46227ea25b6dd4e683b171c">
  <xsd:schema xmlns:xsd="http://www.w3.org/2001/XMLSchema" xmlns:xs="http://www.w3.org/2001/XMLSchema" xmlns:p="http://schemas.microsoft.com/office/2006/metadata/properties" xmlns:ns2="1c053ce8-fe35-47fe-9ace-a370d6d65d72" xmlns:ns3="139eedbc-3b74-423d-98c4-27a83287d02d" targetNamespace="http://schemas.microsoft.com/office/2006/metadata/properties" ma:root="true" ma:fieldsID="7c69026d94b2787de8d75e49b673791a" ns2:_="" ns3:_="">
    <xsd:import namespace="1c053ce8-fe35-47fe-9ace-a370d6d65d72"/>
    <xsd:import namespace="139eedbc-3b74-423d-98c4-27a83287d02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053ce8-fe35-47fe-9ace-a370d6d65d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c12ca15-d75a-4e6f-b212-e447ae3c3e3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9eedbc-3b74-423d-98c4-27a83287d02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c47af60-f8eb-4b71-b1b5-de9efc907eae}" ma:internalName="TaxCatchAll" ma:showField="CatchAllData" ma:web="139eedbc-3b74-423d-98c4-27a83287d0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c053ce8-fe35-47fe-9ace-a370d6d65d72">
      <Terms xmlns="http://schemas.microsoft.com/office/infopath/2007/PartnerControls"/>
    </lcf76f155ced4ddcb4097134ff3c332f>
    <TaxCatchAll xmlns="139eedbc-3b74-423d-98c4-27a83287d02d" xsi:nil="true"/>
  </documentManagement>
</p:properties>
</file>

<file path=customXml/itemProps1.xml><?xml version="1.0" encoding="utf-8"?>
<ds:datastoreItem xmlns:ds="http://schemas.openxmlformats.org/officeDocument/2006/customXml" ds:itemID="{4D9B1C94-6773-4F47-A6F0-2B6ED4946FFE}">
  <ds:schemaRefs>
    <ds:schemaRef ds:uri="http://schemas.microsoft.com/sharepoint/v3/contenttype/forms"/>
  </ds:schemaRefs>
</ds:datastoreItem>
</file>

<file path=customXml/itemProps2.xml><?xml version="1.0" encoding="utf-8"?>
<ds:datastoreItem xmlns:ds="http://schemas.openxmlformats.org/officeDocument/2006/customXml" ds:itemID="{07119B7B-1FD7-4B95-B71D-46D89826F2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053ce8-fe35-47fe-9ace-a370d6d65d72"/>
    <ds:schemaRef ds:uri="139eedbc-3b74-423d-98c4-27a83287d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D87BD7-0E97-447C-A105-DE60F369790C}">
  <ds:schemaRefs>
    <ds:schemaRef ds:uri="1c053ce8-fe35-47fe-9ace-a370d6d65d72"/>
    <ds:schemaRef ds:uri="http://schemas.openxmlformats.org/package/2006/metadata/core-properties"/>
    <ds:schemaRef ds:uri="http://schemas.microsoft.com/office/2006/documentManagement/types"/>
    <ds:schemaRef ds:uri="http://purl.org/dc/terms/"/>
    <ds:schemaRef ds:uri="139eedbc-3b74-423d-98c4-27a83287d02d"/>
    <ds:schemaRef ds:uri="http://purl.org/dc/elements/1.1/"/>
    <ds:schemaRef ds:uri="http://purl.org/dc/dcmitype/"/>
    <ds:schemaRef ds:uri="http://schemas.microsoft.com/office/infopath/2007/PartnerControls"/>
    <ds:schemaRef ds:uri="http://schemas.microsoft.com/office/2006/metadata/properties"/>
    <ds:schemaRef ds:uri="http://www.w3.org/XML/1998/namespace"/>
  </ds:schemaRefs>
</ds:datastoreItem>
</file>

<file path=docMetadata/LabelInfo.xml><?xml version="1.0" encoding="utf-8"?>
<clbl:labelList xmlns:clbl="http://schemas.microsoft.com/office/2020/mipLabelMetadata">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1-⑯実績報告書</vt:lpstr>
      <vt:lpstr>1ｰ⑯記入例</vt:lpstr>
      <vt:lpstr>1-⑱収支報告書(実績報告)</vt:lpstr>
      <vt:lpstr>1-⑱記入例</vt:lpstr>
      <vt:lpstr>'1ｰ⑯記入例'!OLE_LINK2</vt:lpstr>
      <vt:lpstr>'1-⑯実績報告書'!OLE_LINK2</vt:lpstr>
      <vt:lpstr>'1ｰ⑯記入例'!Print_Area</vt:lpstr>
      <vt:lpstr>'1-⑯実績報告書'!Print_Area</vt:lpstr>
      <vt:lpstr>'1-⑱記入例'!Print_Area</vt:lpstr>
      <vt:lpstr>'1-⑱収支報告書(実績報告)'!Print_Area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2025-03-25T05:56:16Z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0x0101002801D2BB8119094398B00DB4E3589234</vt:lpwstr>
  </property>
  <property fmtid="{D5CDD505-2E9C-101B-9397-08002B2CF9AE}" pid="3" name="MediaServiceImageTags">
    <vt:lpwstr/>
  </property>
</Properties>
</file>